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730" windowWidth="12120" windowHeight="8700"/>
  </bookViews>
  <sheets>
    <sheet name="2" sheetId="1" r:id="rId1"/>
  </sheets>
  <definedNames>
    <definedName name="_xlnm.Print_Area" localSheetId="0">'2'!$A$1:$P$121</definedName>
  </definedNames>
  <calcPr calcId="145621"/>
</workbook>
</file>

<file path=xl/calcChain.xml><?xml version="1.0" encoding="utf-8"?>
<calcChain xmlns="http://schemas.openxmlformats.org/spreadsheetml/2006/main">
  <c r="P97" i="1"/>
  <c r="P78"/>
  <c r="P21"/>
  <c r="P9"/>
  <c r="P75"/>
  <c r="AE114"/>
  <c r="R116"/>
  <c r="T116"/>
  <c r="U116"/>
  <c r="V116"/>
  <c r="W116"/>
  <c r="X116"/>
  <c r="AE116"/>
  <c r="R118"/>
  <c r="T118"/>
  <c r="U118"/>
  <c r="V118"/>
  <c r="W118"/>
  <c r="X118"/>
  <c r="AE118"/>
  <c r="R120"/>
  <c r="T120"/>
  <c r="U120"/>
  <c r="V120"/>
  <c r="W120"/>
  <c r="X120"/>
  <c r="AE120"/>
  <c r="R122"/>
  <c r="T122"/>
  <c r="U122"/>
  <c r="V122"/>
  <c r="W122"/>
  <c r="X122"/>
  <c r="AE122"/>
  <c r="P69"/>
  <c r="P72"/>
  <c r="P65"/>
  <c r="P62"/>
  <c r="P56"/>
  <c r="AS126"/>
  <c r="AD125"/>
  <c r="A87"/>
  <c r="A90" s="1"/>
  <c r="A93" s="1"/>
  <c r="A96" s="1"/>
  <c r="A99" s="1"/>
  <c r="A49"/>
  <c r="A52"/>
  <c r="A11"/>
  <c r="P18"/>
  <c r="P15"/>
  <c r="P10"/>
  <c r="P12"/>
  <c r="AB20"/>
  <c r="AC20"/>
  <c r="V22"/>
  <c r="AB57"/>
  <c r="AC57"/>
  <c r="AB55"/>
  <c r="AC55"/>
  <c r="AB53"/>
  <c r="AC53"/>
  <c r="AB35"/>
  <c r="AC35"/>
  <c r="AB111"/>
  <c r="AC259"/>
  <c r="AC257"/>
  <c r="AC255"/>
  <c r="AC253"/>
  <c r="AC251"/>
  <c r="AC249"/>
  <c r="AC247"/>
  <c r="AC245"/>
  <c r="AC236"/>
  <c r="AC234"/>
  <c r="AC232"/>
  <c r="AC230"/>
  <c r="AC228"/>
  <c r="AC226"/>
  <c r="AC224"/>
  <c r="AC222"/>
  <c r="AC213"/>
  <c r="AC211"/>
  <c r="AC209"/>
  <c r="AC207"/>
  <c r="AC205"/>
  <c r="AC203"/>
  <c r="AC201"/>
  <c r="AC199"/>
  <c r="AC190"/>
  <c r="AC188"/>
  <c r="AC186"/>
  <c r="AC184"/>
  <c r="AC182"/>
  <c r="AC180"/>
  <c r="AC178"/>
  <c r="AC176"/>
  <c r="AC167"/>
  <c r="AC165"/>
  <c r="AC163"/>
  <c r="AC161"/>
  <c r="AC159"/>
  <c r="AC157"/>
  <c r="AC155"/>
  <c r="AC138"/>
  <c r="AC136"/>
  <c r="AC134"/>
  <c r="AC132"/>
  <c r="AC130"/>
  <c r="AC67"/>
  <c r="AC65"/>
  <c r="AC63"/>
  <c r="AC42"/>
  <c r="AC39"/>
  <c r="AC37"/>
  <c r="AB9"/>
  <c r="AB260"/>
  <c r="AB258"/>
  <c r="AB256"/>
  <c r="AB254"/>
  <c r="AB252"/>
  <c r="AB250"/>
  <c r="AB248"/>
  <c r="AB246"/>
  <c r="AB237"/>
  <c r="AB235"/>
  <c r="AB233"/>
  <c r="AB231"/>
  <c r="AB229"/>
  <c r="AB227"/>
  <c r="AB225"/>
  <c r="AB223"/>
  <c r="AB214"/>
  <c r="AB212"/>
  <c r="AB210"/>
  <c r="AB208"/>
  <c r="AB206"/>
  <c r="AB204"/>
  <c r="AB202"/>
  <c r="AB200"/>
  <c r="AB191"/>
  <c r="AB189"/>
  <c r="AB187"/>
  <c r="AB185"/>
  <c r="AB183"/>
  <c r="AB181"/>
  <c r="AB179"/>
  <c r="AB177"/>
  <c r="AB168"/>
  <c r="AB166"/>
  <c r="AB164"/>
  <c r="AB162"/>
  <c r="AB160"/>
  <c r="AB158"/>
  <c r="AB156"/>
  <c r="AB139"/>
  <c r="AB137"/>
  <c r="AB135"/>
  <c r="AB133"/>
  <c r="AB131"/>
  <c r="AB107"/>
  <c r="AB67"/>
  <c r="AB65"/>
  <c r="C57"/>
  <c r="AB63"/>
  <c r="AB61"/>
  <c r="AB42"/>
  <c r="AB39"/>
  <c r="AB37"/>
  <c r="AB29"/>
  <c r="W262"/>
  <c r="R216"/>
  <c r="R193"/>
  <c r="X170"/>
  <c r="P1"/>
  <c r="Q1"/>
  <c r="R1"/>
  <c r="S1"/>
  <c r="T1"/>
  <c r="U1"/>
  <c r="V1"/>
  <c r="W1"/>
  <c r="X1"/>
  <c r="Y1"/>
  <c r="Z1"/>
  <c r="AA1"/>
  <c r="V5"/>
  <c r="W5"/>
  <c r="X5"/>
  <c r="Y5"/>
  <c r="Z5"/>
  <c r="AA5"/>
  <c r="Q9"/>
  <c r="R9"/>
  <c r="S9"/>
  <c r="T9"/>
  <c r="U9"/>
  <c r="V9"/>
  <c r="W9"/>
  <c r="X9"/>
  <c r="Y9"/>
  <c r="Z9"/>
  <c r="AA9"/>
  <c r="Q11"/>
  <c r="Q24" s="1"/>
  <c r="Q266" s="1"/>
  <c r="Q278" s="1"/>
  <c r="Q279" s="1"/>
  <c r="Q280" s="1"/>
  <c r="R11"/>
  <c r="S11"/>
  <c r="T11"/>
  <c r="U11"/>
  <c r="V11"/>
  <c r="W11"/>
  <c r="W24" s="1"/>
  <c r="W266" s="1"/>
  <c r="W278" s="1"/>
  <c r="W279" s="1"/>
  <c r="W280" s="1"/>
  <c r="X11"/>
  <c r="Y11"/>
  <c r="Z11"/>
  <c r="AA11"/>
  <c r="S13"/>
  <c r="W13"/>
  <c r="AA13"/>
  <c r="Q15"/>
  <c r="R15"/>
  <c r="S15"/>
  <c r="T15"/>
  <c r="U15"/>
  <c r="V15"/>
  <c r="W15"/>
  <c r="X15"/>
  <c r="Y15"/>
  <c r="Z15"/>
  <c r="AA15"/>
  <c r="Q23"/>
  <c r="R23"/>
  <c r="S23"/>
  <c r="T23"/>
  <c r="U23"/>
  <c r="V23"/>
  <c r="W23"/>
  <c r="X23"/>
  <c r="Y23"/>
  <c r="Z23"/>
  <c r="AA23"/>
  <c r="P28"/>
  <c r="Q29"/>
  <c r="R29"/>
  <c r="S29"/>
  <c r="T29"/>
  <c r="U29"/>
  <c r="V29"/>
  <c r="W29"/>
  <c r="X29"/>
  <c r="Y29"/>
  <c r="Z29"/>
  <c r="AA29"/>
  <c r="A30"/>
  <c r="A33"/>
  <c r="A36" s="1"/>
  <c r="P31"/>
  <c r="Q31"/>
  <c r="R31"/>
  <c r="S31"/>
  <c r="T31"/>
  <c r="U31"/>
  <c r="V31"/>
  <c r="W31"/>
  <c r="X31"/>
  <c r="Y31"/>
  <c r="Z31"/>
  <c r="AA31"/>
  <c r="P34"/>
  <c r="Q33"/>
  <c r="R33"/>
  <c r="S33"/>
  <c r="T33"/>
  <c r="U33"/>
  <c r="V33"/>
  <c r="W33"/>
  <c r="X33"/>
  <c r="Y33"/>
  <c r="Z33"/>
  <c r="AA33"/>
  <c r="P37"/>
  <c r="Q35"/>
  <c r="R35"/>
  <c r="S35"/>
  <c r="T35"/>
  <c r="U35"/>
  <c r="V35"/>
  <c r="W35"/>
  <c r="X35"/>
  <c r="Y35"/>
  <c r="Z35"/>
  <c r="AA35"/>
  <c r="C40"/>
  <c r="Q44" s="1"/>
  <c r="Q47"/>
  <c r="R47"/>
  <c r="S47"/>
  <c r="T47"/>
  <c r="U47"/>
  <c r="V47"/>
  <c r="W47"/>
  <c r="X47"/>
  <c r="Y47"/>
  <c r="Z47"/>
  <c r="AA47"/>
  <c r="P47"/>
  <c r="Q53"/>
  <c r="R53"/>
  <c r="S53"/>
  <c r="T53"/>
  <c r="U53"/>
  <c r="V53"/>
  <c r="W53"/>
  <c r="X53"/>
  <c r="Y53"/>
  <c r="Z53"/>
  <c r="AA53"/>
  <c r="P50"/>
  <c r="Q55"/>
  <c r="R55"/>
  <c r="S55"/>
  <c r="T55"/>
  <c r="U55"/>
  <c r="V55"/>
  <c r="W55"/>
  <c r="X55"/>
  <c r="Y55"/>
  <c r="Z55"/>
  <c r="AA55"/>
  <c r="P53"/>
  <c r="Q57"/>
  <c r="R57"/>
  <c r="S57"/>
  <c r="T57"/>
  <c r="U57"/>
  <c r="V57"/>
  <c r="W57"/>
  <c r="X57"/>
  <c r="Y57"/>
  <c r="Z57"/>
  <c r="AA57"/>
  <c r="Q61"/>
  <c r="R61"/>
  <c r="S61"/>
  <c r="T61"/>
  <c r="U61"/>
  <c r="V61"/>
  <c r="W61"/>
  <c r="X61"/>
  <c r="Y61"/>
  <c r="Z61"/>
  <c r="AA61"/>
  <c r="Q70"/>
  <c r="R70"/>
  <c r="S70"/>
  <c r="T70"/>
  <c r="U70"/>
  <c r="V70"/>
  <c r="W70"/>
  <c r="X70"/>
  <c r="Y70"/>
  <c r="Z70"/>
  <c r="AA70"/>
  <c r="Q83"/>
  <c r="R83"/>
  <c r="S83"/>
  <c r="T83"/>
  <c r="U83"/>
  <c r="V83"/>
  <c r="W83"/>
  <c r="X83"/>
  <c r="Y83"/>
  <c r="Z83"/>
  <c r="AA83"/>
  <c r="Q85"/>
  <c r="R85"/>
  <c r="S85"/>
  <c r="T85"/>
  <c r="U85"/>
  <c r="V85"/>
  <c r="W85"/>
  <c r="W100"/>
  <c r="W269" s="1"/>
  <c r="X85"/>
  <c r="Y85"/>
  <c r="Z85"/>
  <c r="AA85"/>
  <c r="Q87"/>
  <c r="R87"/>
  <c r="S87"/>
  <c r="T87"/>
  <c r="U87"/>
  <c r="V87"/>
  <c r="W87"/>
  <c r="X87"/>
  <c r="Y87"/>
  <c r="Z87"/>
  <c r="AA87"/>
  <c r="V89"/>
  <c r="W89"/>
  <c r="X89"/>
  <c r="Y89"/>
  <c r="Z89"/>
  <c r="AA89"/>
  <c r="W91"/>
  <c r="Y91"/>
  <c r="AA91"/>
  <c r="V93"/>
  <c r="W93"/>
  <c r="X93"/>
  <c r="Y93"/>
  <c r="Z93"/>
  <c r="AA93"/>
  <c r="W96"/>
  <c r="Y96"/>
  <c r="AA96"/>
  <c r="T98"/>
  <c r="Q99"/>
  <c r="R99"/>
  <c r="S99"/>
  <c r="T99"/>
  <c r="U99"/>
  <c r="V99"/>
  <c r="W99"/>
  <c r="X99"/>
  <c r="Y99"/>
  <c r="Z99"/>
  <c r="AA99"/>
  <c r="P85"/>
  <c r="Q105"/>
  <c r="R105"/>
  <c r="S105"/>
  <c r="T105"/>
  <c r="U105"/>
  <c r="V105"/>
  <c r="W105"/>
  <c r="X105"/>
  <c r="Y105"/>
  <c r="Z105"/>
  <c r="AA105"/>
  <c r="P88"/>
  <c r="Q107"/>
  <c r="R107"/>
  <c r="S107"/>
  <c r="T107"/>
  <c r="U107"/>
  <c r="V107"/>
  <c r="W107"/>
  <c r="X107"/>
  <c r="Y107"/>
  <c r="Z107"/>
  <c r="AA107"/>
  <c r="P91"/>
  <c r="Q111"/>
  <c r="R111"/>
  <c r="S111"/>
  <c r="T111"/>
  <c r="U111"/>
  <c r="V111"/>
  <c r="W111"/>
  <c r="X111"/>
  <c r="Y111"/>
  <c r="Z111"/>
  <c r="AA111"/>
  <c r="P94"/>
  <c r="P99"/>
  <c r="Q124"/>
  <c r="R124"/>
  <c r="S124"/>
  <c r="T124"/>
  <c r="U124"/>
  <c r="V124"/>
  <c r="W124"/>
  <c r="X124"/>
  <c r="Y124"/>
  <c r="Z124"/>
  <c r="AA124"/>
  <c r="Q171"/>
  <c r="R171"/>
  <c r="S171"/>
  <c r="T171"/>
  <c r="U171"/>
  <c r="V171"/>
  <c r="W171"/>
  <c r="X171"/>
  <c r="Y171"/>
  <c r="Z171"/>
  <c r="AA171"/>
  <c r="Q194"/>
  <c r="R194"/>
  <c r="S194"/>
  <c r="T194"/>
  <c r="U194"/>
  <c r="V194"/>
  <c r="W194"/>
  <c r="X194"/>
  <c r="Y194"/>
  <c r="Z194"/>
  <c r="AA194"/>
  <c r="X216"/>
  <c r="Q217"/>
  <c r="R217"/>
  <c r="S217"/>
  <c r="T217"/>
  <c r="U217"/>
  <c r="V217"/>
  <c r="W217"/>
  <c r="X217"/>
  <c r="Y217"/>
  <c r="Z217"/>
  <c r="AA217"/>
  <c r="Q240"/>
  <c r="R240"/>
  <c r="S240"/>
  <c r="T240"/>
  <c r="U240"/>
  <c r="V240"/>
  <c r="W240"/>
  <c r="X240"/>
  <c r="Y240"/>
  <c r="Z240"/>
  <c r="AA240"/>
  <c r="Q263"/>
  <c r="R263"/>
  <c r="S263"/>
  <c r="T263"/>
  <c r="U263"/>
  <c r="V263"/>
  <c r="W263"/>
  <c r="X263"/>
  <c r="Y263"/>
  <c r="Z263"/>
  <c r="AA263"/>
  <c r="Z96"/>
  <c r="X96"/>
  <c r="V96"/>
  <c r="Z91"/>
  <c r="X91"/>
  <c r="V91"/>
  <c r="Y13"/>
  <c r="U13"/>
  <c r="U24" s="1"/>
  <c r="U266" s="1"/>
  <c r="U278" s="1"/>
  <c r="U279" s="1"/>
  <c r="U280" s="1"/>
  <c r="U281" s="1"/>
  <c r="U282" s="1"/>
  <c r="Q13"/>
  <c r="Z13"/>
  <c r="X13"/>
  <c r="V13"/>
  <c r="T13"/>
  <c r="R13"/>
  <c r="AA22"/>
  <c r="U67"/>
  <c r="T89"/>
  <c r="T91"/>
  <c r="Q89"/>
  <c r="Q91"/>
  <c r="S89"/>
  <c r="S91"/>
  <c r="S93"/>
  <c r="U89"/>
  <c r="U91"/>
  <c r="U93"/>
  <c r="U96"/>
  <c r="V46"/>
  <c r="Q46"/>
  <c r="R89"/>
  <c r="R91"/>
  <c r="Q93"/>
  <c r="Q96"/>
  <c r="T93"/>
  <c r="T96"/>
  <c r="S96"/>
  <c r="R93"/>
  <c r="R96"/>
  <c r="Y67"/>
  <c r="S98"/>
  <c r="Q98"/>
  <c r="R98"/>
  <c r="V98"/>
  <c r="S227"/>
  <c r="U216"/>
  <c r="S216"/>
  <c r="Q216"/>
  <c r="Y216"/>
  <c r="V216"/>
  <c r="AA216"/>
  <c r="W216"/>
  <c r="Z216"/>
  <c r="T216"/>
  <c r="R212"/>
  <c r="X67"/>
  <c r="Q135"/>
  <c r="T181"/>
  <c r="T189"/>
  <c r="V235"/>
  <c r="AA98"/>
  <c r="W98"/>
  <c r="X98"/>
  <c r="Z98"/>
  <c r="AA170"/>
  <c r="X262"/>
  <c r="U98"/>
  <c r="Y98"/>
  <c r="Y63"/>
  <c r="X137"/>
  <c r="V160"/>
  <c r="Z168"/>
  <c r="S183"/>
  <c r="R191"/>
  <c r="U206"/>
  <c r="V214"/>
  <c r="T229"/>
  <c r="W237"/>
  <c r="Q260"/>
  <c r="V67"/>
  <c r="Q67"/>
  <c r="R185"/>
  <c r="V254"/>
  <c r="AA227"/>
  <c r="V177"/>
  <c r="V195" s="1"/>
  <c r="V273" s="1"/>
  <c r="T227"/>
  <c r="R67"/>
  <c r="T67"/>
  <c r="Q246"/>
  <c r="Q264"/>
  <c r="Q276" s="1"/>
  <c r="W200"/>
  <c r="W218"/>
  <c r="W274"/>
  <c r="Y223"/>
  <c r="Y241" s="1"/>
  <c r="Y275" s="1"/>
  <c r="T212"/>
  <c r="Z39"/>
  <c r="U252"/>
  <c r="X227"/>
  <c r="U227"/>
  <c r="W139"/>
  <c r="AA162"/>
  <c r="V227"/>
  <c r="U248"/>
  <c r="U256"/>
  <c r="Q22"/>
  <c r="U22"/>
  <c r="X22"/>
  <c r="S22"/>
  <c r="R22"/>
  <c r="W22"/>
  <c r="Z22"/>
  <c r="Y22"/>
  <c r="T22"/>
  <c r="Q123"/>
  <c r="AA123"/>
  <c r="V123"/>
  <c r="R123"/>
  <c r="Y123"/>
  <c r="T123"/>
  <c r="S123"/>
  <c r="U123"/>
  <c r="Z123"/>
  <c r="W123"/>
  <c r="Q239"/>
  <c r="V239"/>
  <c r="X239"/>
  <c r="U239"/>
  <c r="R239"/>
  <c r="Z239"/>
  <c r="Y239"/>
  <c r="X123"/>
  <c r="S170"/>
  <c r="R170"/>
  <c r="W170"/>
  <c r="U170"/>
  <c r="X212"/>
  <c r="V170"/>
  <c r="Q170"/>
  <c r="W67"/>
  <c r="Z67"/>
  <c r="AA67"/>
  <c r="S67"/>
  <c r="U193"/>
  <c r="T193"/>
  <c r="U63"/>
  <c r="Q262"/>
  <c r="T262"/>
  <c r="AA262"/>
  <c r="S262"/>
  <c r="R262"/>
  <c r="V262"/>
  <c r="Y262"/>
  <c r="U262"/>
  <c r="Z170"/>
  <c r="Y170"/>
  <c r="T170"/>
  <c r="Z262"/>
  <c r="T46"/>
  <c r="U46"/>
  <c r="X46"/>
  <c r="Y46"/>
  <c r="AA46"/>
  <c r="Z46"/>
  <c r="S46"/>
  <c r="Y156"/>
  <c r="Y172"/>
  <c r="Y272"/>
  <c r="Y164"/>
  <c r="S179"/>
  <c r="X187"/>
  <c r="R202"/>
  <c r="T225"/>
  <c r="U233"/>
  <c r="Y158"/>
  <c r="X166"/>
  <c r="W258"/>
  <c r="V63"/>
  <c r="W63"/>
  <c r="Z63"/>
  <c r="AA63"/>
  <c r="Q227"/>
  <c r="W193"/>
  <c r="T63"/>
  <c r="AA69"/>
  <c r="Z69"/>
  <c r="R69"/>
  <c r="W69"/>
  <c r="Y69"/>
  <c r="U69"/>
  <c r="Q69"/>
  <c r="V69"/>
  <c r="X69"/>
  <c r="S69"/>
  <c r="T69"/>
  <c r="Y227"/>
  <c r="Z227"/>
  <c r="Q193"/>
  <c r="Y193"/>
  <c r="X193"/>
  <c r="S193"/>
  <c r="Z193"/>
  <c r="V193"/>
  <c r="X39"/>
  <c r="W227"/>
  <c r="R227"/>
  <c r="AA193"/>
  <c r="S212"/>
  <c r="AA212"/>
  <c r="W46"/>
  <c r="R46"/>
  <c r="AA239"/>
  <c r="W239"/>
  <c r="T239"/>
  <c r="S239"/>
  <c r="Z212"/>
  <c r="Y212"/>
  <c r="Q212"/>
  <c r="U212"/>
  <c r="AA191"/>
  <c r="Z156"/>
  <c r="Z172" s="1"/>
  <c r="Z272" s="1"/>
  <c r="S206"/>
  <c r="T246"/>
  <c r="T264" s="1"/>
  <c r="T276" s="1"/>
  <c r="X252"/>
  <c r="X214"/>
  <c r="V212"/>
  <c r="R206"/>
  <c r="R160"/>
  <c r="X260"/>
  <c r="U135"/>
  <c r="AA260"/>
  <c r="Y160"/>
  <c r="W260"/>
  <c r="Y260"/>
  <c r="T135"/>
  <c r="S135"/>
  <c r="Z206"/>
  <c r="AA135"/>
  <c r="Q160"/>
  <c r="V260"/>
  <c r="U260"/>
  <c r="X135"/>
  <c r="X206"/>
  <c r="Q206"/>
  <c r="Z260"/>
  <c r="Y135"/>
  <c r="W135"/>
  <c r="X160"/>
  <c r="W206"/>
  <c r="T260"/>
  <c r="S160"/>
  <c r="R260"/>
  <c r="S260"/>
  <c r="R135"/>
  <c r="Z135"/>
  <c r="V135"/>
  <c r="Y206"/>
  <c r="AA206"/>
  <c r="Z160"/>
  <c r="W212"/>
  <c r="S168"/>
  <c r="AA235"/>
  <c r="W235"/>
  <c r="X254"/>
  <c r="Y177"/>
  <c r="Y195" s="1"/>
  <c r="Y273" s="1"/>
  <c r="Y235"/>
  <c r="Q256"/>
  <c r="R235"/>
  <c r="V191"/>
  <c r="Q237"/>
  <c r="Z248"/>
  <c r="S189"/>
  <c r="R237"/>
  <c r="T158"/>
  <c r="Z189"/>
  <c r="Q189"/>
  <c r="X248"/>
  <c r="W254"/>
  <c r="T237"/>
  <c r="W156"/>
  <c r="W172"/>
  <c r="W272"/>
  <c r="Z202"/>
  <c r="Z254"/>
  <c r="X156"/>
  <c r="X172"/>
  <c r="X272" s="1"/>
  <c r="R254"/>
  <c r="AA156"/>
  <c r="AA172"/>
  <c r="AA272" s="1"/>
  <c r="Y248"/>
  <c r="W248"/>
  <c r="AA181"/>
  <c r="V181"/>
  <c r="Y256"/>
  <c r="Y168"/>
  <c r="AA254"/>
  <c r="S248"/>
  <c r="S254"/>
  <c r="X235"/>
  <c r="Y191"/>
  <c r="R252"/>
  <c r="AA189"/>
  <c r="X191"/>
  <c r="Q191"/>
  <c r="Y254"/>
  <c r="U189"/>
  <c r="W189"/>
  <c r="V237"/>
  <c r="S237"/>
  <c r="Y181"/>
  <c r="W183"/>
  <c r="X237"/>
  <c r="T191"/>
  <c r="S191"/>
  <c r="W191"/>
  <c r="R189"/>
  <c r="U237"/>
  <c r="Z237"/>
  <c r="Z191"/>
  <c r="W231"/>
  <c r="U191"/>
  <c r="Q254"/>
  <c r="X189"/>
  <c r="AA237"/>
  <c r="Y237"/>
  <c r="X181"/>
  <c r="AA185"/>
  <c r="T185"/>
  <c r="Z137"/>
  <c r="W181"/>
  <c r="T183"/>
  <c r="S177"/>
  <c r="S195" s="1"/>
  <c r="S273" s="1"/>
  <c r="Z158"/>
  <c r="U214"/>
  <c r="R168"/>
  <c r="AA168"/>
  <c r="S156"/>
  <c r="S172"/>
  <c r="S272" s="1"/>
  <c r="Z139"/>
  <c r="Z223"/>
  <c r="Z241"/>
  <c r="Z275" s="1"/>
  <c r="U181"/>
  <c r="V168"/>
  <c r="Z181"/>
  <c r="Q181"/>
  <c r="T235"/>
  <c r="U235"/>
  <c r="Z235"/>
  <c r="R177"/>
  <c r="R195" s="1"/>
  <c r="R273" s="1"/>
  <c r="R181"/>
  <c r="R214"/>
  <c r="T202"/>
  <c r="Q164"/>
  <c r="T168"/>
  <c r="AA202"/>
  <c r="Q168"/>
  <c r="S181"/>
  <c r="Z183"/>
  <c r="Q235"/>
  <c r="S235"/>
  <c r="T206"/>
  <c r="AA214"/>
  <c r="Y189"/>
  <c r="V189"/>
  <c r="W204"/>
  <c r="Y204"/>
  <c r="Q204"/>
  <c r="V204"/>
  <c r="S204"/>
  <c r="X204"/>
  <c r="Z204"/>
  <c r="R204"/>
  <c r="T204"/>
  <c r="AA204"/>
  <c r="U204"/>
  <c r="V183"/>
  <c r="S229"/>
  <c r="Q214"/>
  <c r="Z214"/>
  <c r="T162"/>
  <c r="AA187"/>
  <c r="X168"/>
  <c r="U168"/>
  <c r="S231"/>
  <c r="R137"/>
  <c r="Q137"/>
  <c r="R229"/>
  <c r="Q183"/>
  <c r="Y183"/>
  <c r="S214"/>
  <c r="R233"/>
  <c r="Y231"/>
  <c r="Y137"/>
  <c r="Z229"/>
  <c r="Q231"/>
  <c r="Y214"/>
  <c r="W214"/>
  <c r="Y162"/>
  <c r="W168"/>
  <c r="V256"/>
  <c r="X63"/>
  <c r="S63"/>
  <c r="AA137"/>
  <c r="R63"/>
  <c r="Q63"/>
  <c r="Q229"/>
  <c r="W229"/>
  <c r="U229"/>
  <c r="T214"/>
  <c r="U160"/>
  <c r="U166"/>
  <c r="X210"/>
  <c r="T256"/>
  <c r="U254"/>
  <c r="W137"/>
  <c r="U137"/>
  <c r="X183"/>
  <c r="AA183"/>
  <c r="X229"/>
  <c r="Y229"/>
  <c r="AA160"/>
  <c r="V206"/>
  <c r="W160"/>
  <c r="U183"/>
  <c r="S233"/>
  <c r="W233"/>
  <c r="T254"/>
  <c r="V137"/>
  <c r="S137"/>
  <c r="T137"/>
  <c r="AA229"/>
  <c r="V229"/>
  <c r="R183"/>
  <c r="T160"/>
  <c r="V185"/>
  <c r="Q233"/>
  <c r="U185"/>
  <c r="S256"/>
  <c r="W177"/>
  <c r="W195" s="1"/>
  <c r="W273" s="1"/>
  <c r="T177"/>
  <c r="T195" s="1"/>
  <c r="T273" s="1"/>
  <c r="AA200"/>
  <c r="AA218"/>
  <c r="AA274" s="1"/>
  <c r="Q187"/>
  <c r="S185"/>
  <c r="Z185"/>
  <c r="Z233"/>
  <c r="U187"/>
  <c r="Y39"/>
  <c r="V187"/>
  <c r="W256"/>
  <c r="AA256"/>
  <c r="R248"/>
  <c r="T248"/>
  <c r="AA248"/>
  <c r="T139"/>
  <c r="V223"/>
  <c r="V241"/>
  <c r="V275" s="1"/>
  <c r="Q177"/>
  <c r="Q195"/>
  <c r="Q273"/>
  <c r="AA177"/>
  <c r="AA195" s="1"/>
  <c r="AA273" s="1"/>
  <c r="X185"/>
  <c r="AA39"/>
  <c r="X256"/>
  <c r="W223"/>
  <c r="W241"/>
  <c r="W275" s="1"/>
  <c r="X177"/>
  <c r="X195"/>
  <c r="X273"/>
  <c r="Y185"/>
  <c r="U177"/>
  <c r="U195"/>
  <c r="U273"/>
  <c r="Y187"/>
  <c r="S187"/>
  <c r="AA233"/>
  <c r="R246"/>
  <c r="R264" s="1"/>
  <c r="R276" s="1"/>
  <c r="W39"/>
  <c r="Q185"/>
  <c r="R256"/>
  <c r="Z256"/>
  <c r="V248"/>
  <c r="Q248"/>
  <c r="Z177"/>
  <c r="Z195" s="1"/>
  <c r="Z273" s="1"/>
  <c r="W185"/>
  <c r="V39"/>
  <c r="X200"/>
  <c r="X218"/>
  <c r="X274"/>
  <c r="X208"/>
  <c r="Y208"/>
  <c r="AA208"/>
  <c r="Q208"/>
  <c r="V208"/>
  <c r="Z208"/>
  <c r="S208"/>
  <c r="U208"/>
  <c r="T208"/>
  <c r="T200"/>
  <c r="T218"/>
  <c r="T274"/>
  <c r="V200"/>
  <c r="V218" s="1"/>
  <c r="V274" s="1"/>
  <c r="R208"/>
  <c r="X162"/>
  <c r="R162"/>
  <c r="AA210"/>
  <c r="U246"/>
  <c r="U264" s="1"/>
  <c r="U276" s="1"/>
  <c r="Y246"/>
  <c r="Y264"/>
  <c r="Y276" s="1"/>
  <c r="AA225"/>
  <c r="Z225"/>
  <c r="R231"/>
  <c r="U231"/>
  <c r="AA231"/>
  <c r="T231"/>
  <c r="Z231"/>
  <c r="V231"/>
  <c r="X231"/>
  <c r="R200"/>
  <c r="R218"/>
  <c r="R274" s="1"/>
  <c r="Q200"/>
  <c r="Q218"/>
  <c r="Q274"/>
  <c r="S200"/>
  <c r="S218" s="1"/>
  <c r="S274" s="1"/>
  <c r="S246"/>
  <c r="S264" s="1"/>
  <c r="S276" s="1"/>
  <c r="X246"/>
  <c r="X264"/>
  <c r="X276" s="1"/>
  <c r="Z200"/>
  <c r="Z218"/>
  <c r="Z274"/>
  <c r="AA246"/>
  <c r="AA264" s="1"/>
  <c r="AA276" s="1"/>
  <c r="Y200"/>
  <c r="Y218" s="1"/>
  <c r="Y274" s="1"/>
  <c r="U200"/>
  <c r="U218"/>
  <c r="U274" s="1"/>
  <c r="W208"/>
  <c r="Z246"/>
  <c r="Z264"/>
  <c r="Z276" s="1"/>
  <c r="Q210"/>
  <c r="R210"/>
  <c r="W246"/>
  <c r="W264" s="1"/>
  <c r="W276" s="1"/>
  <c r="V246"/>
  <c r="V264"/>
  <c r="V276" s="1"/>
  <c r="U223"/>
  <c r="U241"/>
  <c r="U275"/>
  <c r="S223"/>
  <c r="S241" s="1"/>
  <c r="S275" s="1"/>
  <c r="T223"/>
  <c r="T241" s="1"/>
  <c r="T275" s="1"/>
  <c r="X223"/>
  <c r="X241"/>
  <c r="X275" s="1"/>
  <c r="AA223"/>
  <c r="AA241"/>
  <c r="AA275"/>
  <c r="Q223"/>
  <c r="Q241" s="1"/>
  <c r="Q275" s="1"/>
  <c r="R223"/>
  <c r="R241" s="1"/>
  <c r="R275" s="1"/>
  <c r="S252"/>
  <c r="Z252"/>
  <c r="AA252"/>
  <c r="Q252"/>
  <c r="W252"/>
  <c r="T252"/>
  <c r="V252"/>
  <c r="Y252"/>
  <c r="Z162"/>
  <c r="V162"/>
  <c r="W162"/>
  <c r="U162"/>
  <c r="Q162"/>
  <c r="S162"/>
  <c r="Y139"/>
  <c r="AA139"/>
  <c r="R139"/>
  <c r="Q139"/>
  <c r="U139"/>
  <c r="X139"/>
  <c r="S139"/>
  <c r="V139"/>
  <c r="Y258"/>
  <c r="V258"/>
  <c r="U258"/>
  <c r="Q258"/>
  <c r="R258"/>
  <c r="AA258"/>
  <c r="S258"/>
  <c r="T258"/>
  <c r="Z258"/>
  <c r="Q131"/>
  <c r="S131"/>
  <c r="U131"/>
  <c r="V131"/>
  <c r="W131"/>
  <c r="Z131"/>
  <c r="R131"/>
  <c r="X131"/>
  <c r="Y131"/>
  <c r="AA131"/>
  <c r="T131"/>
  <c r="V225"/>
  <c r="U225"/>
  <c r="W225"/>
  <c r="X225"/>
  <c r="Y225"/>
  <c r="Y250"/>
  <c r="AA250"/>
  <c r="Q250"/>
  <c r="T250"/>
  <c r="S250"/>
  <c r="W250"/>
  <c r="Z250"/>
  <c r="V250"/>
  <c r="X250"/>
  <c r="U250"/>
  <c r="R250"/>
  <c r="V164"/>
  <c r="W164"/>
  <c r="T164"/>
  <c r="X164"/>
  <c r="Z164"/>
  <c r="R164"/>
  <c r="S210"/>
  <c r="R225"/>
  <c r="Z179"/>
  <c r="U164"/>
  <c r="Y179"/>
  <c r="Y166"/>
  <c r="Z166"/>
  <c r="S166"/>
  <c r="T166"/>
  <c r="AA166"/>
  <c r="R166"/>
  <c r="Q166"/>
  <c r="W166"/>
  <c r="V166"/>
  <c r="U202"/>
  <c r="W202"/>
  <c r="Q202"/>
  <c r="Y202"/>
  <c r="S202"/>
  <c r="V202"/>
  <c r="X202"/>
  <c r="V156"/>
  <c r="V172" s="1"/>
  <c r="V272" s="1"/>
  <c r="T156"/>
  <c r="T172"/>
  <c r="T272" s="1"/>
  <c r="U156"/>
  <c r="U172"/>
  <c r="U272"/>
  <c r="Q156"/>
  <c r="Q172" s="1"/>
  <c r="Q272" s="1"/>
  <c r="R156"/>
  <c r="R172" s="1"/>
  <c r="R272" s="1"/>
  <c r="V179"/>
  <c r="Q179"/>
  <c r="AA179"/>
  <c r="W179"/>
  <c r="T179"/>
  <c r="X258"/>
  <c r="S225"/>
  <c r="R179"/>
  <c r="T210"/>
  <c r="Z210"/>
  <c r="Y210"/>
  <c r="W210"/>
  <c r="V210"/>
  <c r="AA164"/>
  <c r="U210"/>
  <c r="U179"/>
  <c r="S164"/>
  <c r="Q225"/>
  <c r="X179"/>
  <c r="X158"/>
  <c r="R158"/>
  <c r="W158"/>
  <c r="U158"/>
  <c r="Q158"/>
  <c r="AA158"/>
  <c r="S158"/>
  <c r="V158"/>
  <c r="V233"/>
  <c r="Y233"/>
  <c r="T233"/>
  <c r="X233"/>
  <c r="R187"/>
  <c r="Z187"/>
  <c r="W187"/>
  <c r="T187"/>
  <c r="Z133"/>
  <c r="Y133"/>
  <c r="U133"/>
  <c r="AA133"/>
  <c r="R133"/>
  <c r="T133"/>
  <c r="Q133"/>
  <c r="S133"/>
  <c r="X133"/>
  <c r="V133"/>
  <c r="W133"/>
  <c r="U37"/>
  <c r="W37"/>
  <c r="V37"/>
  <c r="T37"/>
  <c r="T48" s="1"/>
  <c r="T267" s="1"/>
  <c r="AA37"/>
  <c r="AA48"/>
  <c r="AA267" s="1"/>
  <c r="S37"/>
  <c r="Z37"/>
  <c r="Q37"/>
  <c r="R37"/>
  <c r="X37"/>
  <c r="Y37"/>
  <c r="W271"/>
  <c r="T271"/>
  <c r="X271"/>
  <c r="R271"/>
  <c r="Q39"/>
  <c r="V271"/>
  <c r="U271"/>
  <c r="Y271"/>
  <c r="S39"/>
  <c r="S271"/>
  <c r="AA271"/>
  <c r="Z271"/>
  <c r="T39"/>
  <c r="U39"/>
  <c r="R39"/>
  <c r="Q271"/>
  <c r="Y44"/>
  <c r="V44"/>
  <c r="U44"/>
  <c r="W44"/>
  <c r="T71"/>
  <c r="T268" s="1"/>
  <c r="X100"/>
  <c r="X269" s="1"/>
  <c r="Q100"/>
  <c r="Q269" s="1"/>
  <c r="Z71"/>
  <c r="Z268" s="1"/>
  <c r="Q125"/>
  <c r="Q270"/>
  <c r="AA100"/>
  <c r="AA269" s="1"/>
  <c r="Z24"/>
  <c r="Z266" s="1"/>
  <c r="Z278" s="1"/>
  <c r="Z279" s="1"/>
  <c r="Z280" s="1"/>
  <c r="Z281" s="1"/>
  <c r="Z282" s="1"/>
  <c r="Z125"/>
  <c r="Z270" s="1"/>
  <c r="V100"/>
  <c r="V269" s="1"/>
  <c r="Y24"/>
  <c r="Y266"/>
  <c r="Y278" s="1"/>
  <c r="Y279" s="1"/>
  <c r="Y280" s="1"/>
  <c r="S71"/>
  <c r="S268" s="1"/>
  <c r="T100"/>
  <c r="T269" s="1"/>
  <c r="AA71"/>
  <c r="AA268" s="1"/>
  <c r="W71"/>
  <c r="W268" s="1"/>
  <c r="S100"/>
  <c r="S269" s="1"/>
  <c r="Y125"/>
  <c r="Y270"/>
  <c r="Y100"/>
  <c r="Y269" s="1"/>
  <c r="U100"/>
  <c r="U269" s="1"/>
  <c r="V71"/>
  <c r="V268" s="1"/>
  <c r="R71"/>
  <c r="R268" s="1"/>
  <c r="X24"/>
  <c r="X266" s="1"/>
  <c r="X278" s="1"/>
  <c r="X279" s="1"/>
  <c r="X280" s="1"/>
  <c r="AA24"/>
  <c r="AA266" s="1"/>
  <c r="AA278" s="1"/>
  <c r="AA279" s="1"/>
  <c r="AA280" s="1"/>
  <c r="C38"/>
  <c r="V42"/>
  <c r="R24"/>
  <c r="R266" s="1"/>
  <c r="R278" s="1"/>
  <c r="R279" s="1"/>
  <c r="R280" s="1"/>
  <c r="R281" s="1"/>
  <c r="R282" s="1"/>
  <c r="Y42"/>
  <c r="V65"/>
  <c r="R65"/>
  <c r="Q65"/>
  <c r="X65"/>
  <c r="Y65"/>
  <c r="AA65"/>
  <c r="U65"/>
  <c r="W65"/>
  <c r="S65"/>
  <c r="Z65"/>
  <c r="P57"/>
  <c r="P58" s="1"/>
  <c r="P111" s="1"/>
  <c r="T65"/>
  <c r="U71"/>
  <c r="U268"/>
  <c r="S125"/>
  <c r="S270" s="1"/>
  <c r="V125"/>
  <c r="V270"/>
  <c r="X71"/>
  <c r="X268" s="1"/>
  <c r="Z44"/>
  <c r="S44"/>
  <c r="AA44"/>
  <c r="R44"/>
  <c r="AA125"/>
  <c r="AA270"/>
  <c r="U125"/>
  <c r="U270" s="1"/>
  <c r="V24"/>
  <c r="V266"/>
  <c r="V278"/>
  <c r="V279" s="1"/>
  <c r="V280" s="1"/>
  <c r="V281" s="1"/>
  <c r="V282" s="1"/>
  <c r="P80"/>
  <c r="P112" s="1"/>
  <c r="W125"/>
  <c r="W270"/>
  <c r="Y71"/>
  <c r="Y268" s="1"/>
  <c r="Q71"/>
  <c r="Q268" s="1"/>
  <c r="Q48"/>
  <c r="Q267" s="1"/>
  <c r="S24"/>
  <c r="S266"/>
  <c r="S278" s="1"/>
  <c r="S279" s="1"/>
  <c r="S280" s="1"/>
  <c r="R125"/>
  <c r="R270"/>
  <c r="C22"/>
  <c r="W20" s="1"/>
  <c r="X44"/>
  <c r="P40"/>
  <c r="T44"/>
  <c r="T24"/>
  <c r="T266" s="1"/>
  <c r="T278" s="1"/>
  <c r="T279" s="1"/>
  <c r="T280" s="1"/>
  <c r="X125"/>
  <c r="X270" s="1"/>
  <c r="T125"/>
  <c r="T270"/>
  <c r="Z100"/>
  <c r="Z269" s="1"/>
  <c r="R100"/>
  <c r="R269"/>
  <c r="V48"/>
  <c r="V267" s="1"/>
  <c r="Q42"/>
  <c r="Z42"/>
  <c r="U42"/>
  <c r="R42"/>
  <c r="AA42"/>
  <c r="W42"/>
  <c r="P38"/>
  <c r="S42"/>
  <c r="X42"/>
  <c r="T42"/>
  <c r="AA20"/>
  <c r="P22"/>
  <c r="P23" s="1"/>
  <c r="Y48"/>
  <c r="Y267" s="1"/>
  <c r="U48"/>
  <c r="U267" s="1"/>
  <c r="X48"/>
  <c r="X267" s="1"/>
  <c r="P42"/>
  <c r="P110" s="1"/>
  <c r="Z48"/>
  <c r="Z267" s="1"/>
  <c r="R48"/>
  <c r="R267" s="1"/>
  <c r="P109" l="1"/>
  <c r="C100"/>
  <c r="P100" s="1"/>
  <c r="P104" s="1"/>
  <c r="P113" s="1"/>
  <c r="P115" s="1"/>
  <c r="P117" s="1"/>
  <c r="P119" s="1"/>
  <c r="U20"/>
  <c r="V20"/>
  <c r="S20"/>
  <c r="Z20"/>
  <c r="Q20"/>
  <c r="T20"/>
  <c r="X20"/>
  <c r="Y20"/>
  <c r="R20"/>
  <c r="W48"/>
  <c r="W267" s="1"/>
  <c r="S48"/>
  <c r="S267" s="1"/>
  <c r="T281"/>
  <c r="T282" s="1"/>
  <c r="AA281"/>
  <c r="AA282" s="1"/>
  <c r="S281"/>
  <c r="S282" s="1"/>
  <c r="X281"/>
  <c r="X282" s="1"/>
  <c r="Y281"/>
  <c r="Y282" s="1"/>
  <c r="W281"/>
  <c r="W282" s="1"/>
  <c r="Q281"/>
  <c r="Q282" s="1"/>
</calcChain>
</file>

<file path=xl/comments1.xml><?xml version="1.0" encoding="utf-8"?>
<comments xmlns="http://schemas.openxmlformats.org/spreadsheetml/2006/main">
  <authors>
    <author>ZLatko</author>
    <author>ZK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ZLatko:</t>
        </r>
        <r>
          <rPr>
            <sz val="8"/>
            <color indexed="81"/>
            <rFont val="Tahoma"/>
            <family val="2"/>
            <charset val="238"/>
          </rPr>
          <t xml:space="preserve">
V TEJ DATOTEKI SO POENOTENE CENE IN SICER SE CENE/ENOTI VNAŠAJO SAMO V PRVI CESTI NA PRVEM LISTU. 
</t>
        </r>
        <r>
          <rPr>
            <b/>
            <sz val="8"/>
            <color indexed="81"/>
            <rFont val="Tahoma"/>
            <family val="2"/>
          </rPr>
          <t>Pri vstavljanju vrtsic je potrebno paziti :
1. Popravi zaporedne številke
2. Popravi-kopiraj kolono kjer so cene po enoti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38"/>
          </rPr>
          <t>ZK:
V KOLONO "2" SE VNESE MOREBITNI POPUST IN TO PRI VSAKEM POSAMEZNEM PONUDNIKU</t>
        </r>
      </text>
    </comment>
  </commentList>
</comments>
</file>

<file path=xl/sharedStrings.xml><?xml version="1.0" encoding="utf-8"?>
<sst xmlns="http://schemas.openxmlformats.org/spreadsheetml/2006/main" count="128" uniqueCount="85">
  <si>
    <t>2 PON</t>
  </si>
  <si>
    <t>3 PON</t>
  </si>
  <si>
    <t>4 PON</t>
  </si>
  <si>
    <t>5 PON</t>
  </si>
  <si>
    <t>6 PON</t>
  </si>
  <si>
    <t>7 PON</t>
  </si>
  <si>
    <t>8 PON</t>
  </si>
  <si>
    <t>9 PON</t>
  </si>
  <si>
    <t>10 PON</t>
  </si>
  <si>
    <t>11 PON</t>
  </si>
  <si>
    <t>12 PON</t>
  </si>
  <si>
    <t>dolžina</t>
  </si>
  <si>
    <t>širina</t>
  </si>
  <si>
    <t>globina/debelina/kom</t>
  </si>
  <si>
    <t>KOREKCIJA PLANIRANJA SPODNJEGA USTROJA</t>
  </si>
  <si>
    <t>KOREKCIJA GRAMOZA ZGORNJEGA USTROJA</t>
  </si>
  <si>
    <t>izmere</t>
  </si>
  <si>
    <t>KOREKCIJA PLANIRANJA ZGORNJEGA USTROJA</t>
  </si>
  <si>
    <t>KOREKCIJA POLAGANJA ASFALTA</t>
  </si>
  <si>
    <t>KOREKCIJA -TA JE ŠE V REZERVI</t>
  </si>
  <si>
    <t>I.</t>
  </si>
  <si>
    <t>PREDDELA</t>
  </si>
  <si>
    <t xml:space="preserve"> </t>
  </si>
  <si>
    <t>Postavitev prečnih profilov z niveliranjem in zavarovanjem</t>
  </si>
  <si>
    <t>kom</t>
  </si>
  <si>
    <t>II.</t>
  </si>
  <si>
    <t>SPODNJI USTROJ-ZEMELJSKA DELA</t>
  </si>
  <si>
    <t>Planiranje in valjanje planuma spodnjega ustroja; komprimacija Memin = 30 Mpa</t>
  </si>
  <si>
    <t>Sodelovanje geomehanika pri izvedbi spodnjega ustroja in izdelava poročila vključno potrebno število meritev planuma</t>
  </si>
  <si>
    <t>III.</t>
  </si>
  <si>
    <t>ZGORNJI USTROJ</t>
  </si>
  <si>
    <t>Fino planiranje gramoznega planuma s točnostjo +- 1 cm ter uvaljanje z vlaženjem.</t>
  </si>
  <si>
    <t>IV.</t>
  </si>
  <si>
    <t>ODVODNJAVANJE</t>
  </si>
  <si>
    <t>V.</t>
  </si>
  <si>
    <t>Humusiranje brežin in površin neposredno ob trasi, razgrnitev, planiranje in setev mešanice travnega semena</t>
  </si>
  <si>
    <t xml:space="preserve">Čiščenje gradbišča po končanih delih.  </t>
  </si>
  <si>
    <t>SKUPAJ</t>
  </si>
  <si>
    <r>
      <t>m</t>
    </r>
    <r>
      <rPr>
        <vertAlign val="superscript"/>
        <sz val="10"/>
        <rFont val="Times New Roman"/>
        <family val="1"/>
      </rPr>
      <t>1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</si>
  <si>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</si>
  <si>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</si>
  <si>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Zakoličba osi ceste z niveliranjem profilov</t>
  </si>
  <si>
    <t>m2</t>
  </si>
  <si>
    <t>Rezanje asfalta deb do 9 cm</t>
  </si>
  <si>
    <t>m</t>
  </si>
  <si>
    <t>m3</t>
  </si>
  <si>
    <t>6.</t>
  </si>
  <si>
    <t>Odbojne ograje- dobava in montaža  JVO z vsemi potrebnimi deli</t>
  </si>
  <si>
    <t>5.</t>
  </si>
  <si>
    <t>4.</t>
  </si>
  <si>
    <t>1.</t>
  </si>
  <si>
    <t>3.</t>
  </si>
  <si>
    <t>Dobava, izkop, nakladanje in prevoz gramoza za tampon - drobljenca 16/32. Vgrajevanje s planiranjem in komprimiranjem do vrednosti Memin = 100 MPa. Vlaženje po potrebi. Obračun v komprimiranem stanju. Povprečna deb. 20 cm.</t>
  </si>
  <si>
    <t>Zakoličba kanalov z vsem potrebnim materialom</t>
  </si>
  <si>
    <t>2.</t>
  </si>
  <si>
    <t>Dobava materiala in izdelava cestnih poižiralnikov iz BC fi 40 komplet z LTŽ rešetko 40/40 25 Kn, vključno naprava vtokov in iztokov</t>
  </si>
  <si>
    <t>PEDDELA</t>
  </si>
  <si>
    <t>SPODNJI USTRIJ, ZEMELJSKA DELA</t>
  </si>
  <si>
    <t>ZAKLJUČNA DELA</t>
  </si>
  <si>
    <t>REKAPITULACIJA</t>
  </si>
  <si>
    <t>DDV 22%</t>
  </si>
  <si>
    <t>SKUPAJ Z DDV</t>
  </si>
  <si>
    <t>Iskanje kap vodovodnih ventilov in dvig na novo niveleto z vsemi potrebnimi deli in materialom</t>
  </si>
  <si>
    <t>Odstranitev grmovja z odvozom v trajno deponijo ob trasi</t>
  </si>
  <si>
    <t>Strojni odriv bankin obojestransko  ob trasi</t>
  </si>
  <si>
    <t>Strojni izkop zemljine III.ter delno V.in Iv.   ktg. za pete, izkop, drenaž, jarkov z nakladanjrem in odvozom  v deponijo  ob trasi</t>
  </si>
  <si>
    <t>Dobava in vgraditev tampona - stenA  tampona v novo izkopane pete na pripravljeno podlago, v debelini 35 cm vključno kompriniranje do zbitosti 60 Mpa</t>
  </si>
  <si>
    <t>Dobava in strojno  polaganje bitumenskega nosilnega sloja AC16 surf B 50/70 A3 v uvaljani debelini 6cm</t>
  </si>
  <si>
    <t xml:space="preserve">Isto kot postr. 3  le mulda širine o,5m vključno čiščenje </t>
  </si>
  <si>
    <t>Strojno  izkop v zemlji III.- IV.  Ktg  z odmetom na rob trase</t>
  </si>
  <si>
    <t>Dobava in mon taža bet. cevi fi 40 , polno obbetoniranih,  komplet vsa dela in material, vključno zasip in komprimiranje</t>
  </si>
  <si>
    <t>fi 40</t>
  </si>
  <si>
    <t>Dobava mateiala in izdelava cestnih požiralnikov iz  BC fi 40 cm, globina do 1 m, komplet z izdelavo priključkov in muld v jašku z vsem potrebnim materialom in delom ter ltž pokrovom 40/40 ali LTŽ rešetko</t>
  </si>
  <si>
    <t>Dobava materiala in izdelava iztočnih betonskih glav fi 40, komplet vsa dela in material</t>
  </si>
  <si>
    <t>Postavitev prometnih znakov vključno z drogom in temeljem.</t>
  </si>
  <si>
    <t>Odbojne ograje- dobava in montaža  JVO v videzu lesene z vsemi potrebnimi deli</t>
  </si>
  <si>
    <t>Dobava lomljenca 0/16 in izdelava bankin  z vsemi potrebnimi deli</t>
  </si>
  <si>
    <t>Naprava plitve drenaže komplet izkop, betonska rigola deb min 6-12cm, drenažna cev 50% perforacije kot. n. prim. stigmafleks, zasip z drenažnim materialom in tamponom komplet</t>
  </si>
  <si>
    <t xml:space="preserve">  JP 741 451 ŽETALE - BEDENIK,        L= 150 m  0,5+3,0+0,5</t>
  </si>
  <si>
    <t>SKUPAJ PREDDELA</t>
  </si>
  <si>
    <t>SKUPAJ SPODNJI UST.</t>
  </si>
  <si>
    <t>SKUPAJ ZGORNJI UST.</t>
  </si>
  <si>
    <t>SKUPAJ ODVODNJAV.</t>
  </si>
  <si>
    <t xml:space="preserve">SKUPAJ ZAKLJUČNA </t>
  </si>
  <si>
    <t>Nepredvidena dela 4,60 % od neto vrednosti vseh del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</si>
</sst>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  <charset val="238"/>
    </font>
    <font>
      <b/>
      <sz val="10"/>
      <name val="Times New Roman"/>
      <family val="1"/>
    </font>
    <font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62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8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justify" wrapText="1"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/>
    <xf numFmtId="9" fontId="1" fillId="2" borderId="0" xfId="1" applyFill="1" applyBorder="1" applyAlignment="1">
      <alignment wrapText="1"/>
    </xf>
    <xf numFmtId="10" fontId="1" fillId="0" borderId="0" xfId="1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vertical="top"/>
    </xf>
    <xf numFmtId="4" fontId="0" fillId="0" borderId="0" xfId="0" applyNumberFormat="1" applyFill="1" applyBorder="1" applyAlignment="1">
      <alignment horizontal="center"/>
    </xf>
    <xf numFmtId="9" fontId="1" fillId="0" borderId="0" xfId="1" applyFont="1" applyFill="1" applyBorder="1"/>
    <xf numFmtId="9" fontId="1" fillId="0" borderId="0" xfId="1" applyFill="1" applyBorder="1"/>
    <xf numFmtId="9" fontId="1" fillId="2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/>
    <xf numFmtId="9" fontId="1" fillId="0" borderId="0" xfId="1" applyFont="1" applyFill="1" applyBorder="1" applyAlignment="1">
      <alignment wrapText="1"/>
    </xf>
    <xf numFmtId="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/>
    <xf numFmtId="0" fontId="0" fillId="2" borderId="0" xfId="0" applyFill="1" applyBorder="1"/>
    <xf numFmtId="0" fontId="0" fillId="0" borderId="0" xfId="0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justify" vertical="top"/>
    </xf>
    <xf numFmtId="4" fontId="2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justify" vertical="top"/>
    </xf>
    <xf numFmtId="4" fontId="10" fillId="0" borderId="0" xfId="0" applyNumberFormat="1" applyFont="1" applyFill="1" applyBorder="1" applyAlignment="1">
      <alignment horizontal="justify" vertical="top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/>
    <xf numFmtId="0" fontId="12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/>
    </xf>
    <xf numFmtId="4" fontId="2" fillId="0" borderId="0" xfId="0" applyNumberFormat="1" applyFont="1" applyFill="1" applyBorder="1"/>
    <xf numFmtId="0" fontId="4" fillId="0" borderId="0" xfId="0" applyFont="1" applyFill="1" applyAlignment="1">
      <alignment horizontal="right" vertical="center"/>
    </xf>
    <xf numFmtId="4" fontId="0" fillId="3" borderId="0" xfId="0" applyNumberFormat="1" applyFill="1" applyBorder="1"/>
    <xf numFmtId="4" fontId="6" fillId="3" borderId="0" xfId="0" applyNumberFormat="1" applyFont="1" applyFill="1" applyBorder="1"/>
    <xf numFmtId="4" fontId="6" fillId="3" borderId="0" xfId="0" applyNumberFormat="1" applyFont="1" applyFill="1"/>
    <xf numFmtId="4" fontId="2" fillId="3" borderId="0" xfId="0" applyNumberFormat="1" applyFont="1" applyFill="1"/>
    <xf numFmtId="4" fontId="14" fillId="3" borderId="0" xfId="0" applyNumberFormat="1" applyFont="1" applyFill="1"/>
    <xf numFmtId="4" fontId="0" fillId="0" borderId="0" xfId="0" applyNumberFormat="1" applyFill="1"/>
    <xf numFmtId="0" fontId="2" fillId="0" borderId="0" xfId="0" applyFont="1" applyFill="1" applyBorder="1" applyAlignment="1">
      <alignment horizontal="justify"/>
    </xf>
    <xf numFmtId="0" fontId="2" fillId="0" borderId="0" xfId="0" applyFont="1" applyFill="1" applyAlignment="1">
      <alignment horizontal="justify" vertical="top" wrapText="1"/>
    </xf>
    <xf numFmtId="0" fontId="0" fillId="0" borderId="0" xfId="0" applyNumberForma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2" fillId="0" borderId="0" xfId="0" applyFont="1" applyFill="1" applyBorder="1" applyAlignment="1">
      <alignment horizontal="justify" vertical="top" wrapText="1"/>
    </xf>
    <xf numFmtId="0" fontId="20" fillId="0" borderId="0" xfId="0" applyNumberFormat="1" applyFont="1" applyFill="1" applyBorder="1" applyAlignment="1">
      <alignment horizontal="justify" vertical="top" wrapText="1"/>
    </xf>
    <xf numFmtId="4" fontId="18" fillId="0" borderId="0" xfId="0" applyNumberFormat="1" applyFont="1" applyFill="1" applyBorder="1" applyAlignment="1">
      <alignment horizontal="justify" vertical="top"/>
    </xf>
    <xf numFmtId="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3" fillId="3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4"/>
  <sheetViews>
    <sheetView showZeros="0" tabSelected="1" view="pageBreakPreview" topLeftCell="A96" zoomScale="85" zoomScaleNormal="90" zoomScaleSheetLayoutView="85" workbookViewId="0">
      <selection activeCell="AI102" sqref="AI102"/>
    </sheetView>
  </sheetViews>
  <sheetFormatPr defaultRowHeight="12.75"/>
  <cols>
    <col min="1" max="1" width="7.6640625" style="4" customWidth="1"/>
    <col min="2" max="2" width="29.6640625" style="55" customWidth="1"/>
    <col min="3" max="3" width="21.83203125" style="55" customWidth="1"/>
    <col min="4" max="4" width="20" style="47" customWidth="1"/>
    <col min="5" max="5" width="6.6640625" style="47" hidden="1" customWidth="1"/>
    <col min="6" max="6" width="6.6640625" style="4" hidden="1" customWidth="1"/>
    <col min="7" max="7" width="6.6640625" style="21" hidden="1" customWidth="1"/>
    <col min="8" max="9" width="6.6640625" style="4" hidden="1" customWidth="1"/>
    <col min="10" max="15" width="8.6640625" style="4" hidden="1" customWidth="1"/>
    <col min="16" max="16" width="24.5" style="21" customWidth="1"/>
    <col min="17" max="17" width="19.33203125" style="21" hidden="1" customWidth="1"/>
    <col min="18" max="18" width="20.1640625" style="21" hidden="1" customWidth="1"/>
    <col min="19" max="19" width="21.33203125" style="21" hidden="1" customWidth="1"/>
    <col min="20" max="20" width="18" style="21" hidden="1" customWidth="1"/>
    <col min="21" max="26" width="11.6640625" style="21" hidden="1" customWidth="1"/>
    <col min="27" max="27" width="7.1640625" style="21" hidden="1" customWidth="1"/>
    <col min="28" max="16384" width="9.33203125" style="4"/>
  </cols>
  <sheetData>
    <row r="1" spans="1:43" s="1" customFormat="1" ht="20.25" customHeight="1">
      <c r="B1" s="2"/>
      <c r="C1" s="2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3">
        <f t="shared" ref="P1:AA1" si="0">+D1</f>
        <v>0</v>
      </c>
      <c r="Q1" s="3" t="str">
        <f t="shared" si="0"/>
        <v>2 PON</v>
      </c>
      <c r="R1" s="3" t="str">
        <f t="shared" si="0"/>
        <v>3 PON</v>
      </c>
      <c r="S1" s="3" t="str">
        <f t="shared" si="0"/>
        <v>4 PON</v>
      </c>
      <c r="T1" s="3" t="str">
        <f t="shared" si="0"/>
        <v>5 PON</v>
      </c>
      <c r="U1" s="3" t="str">
        <f t="shared" si="0"/>
        <v>6 PON</v>
      </c>
      <c r="V1" s="3" t="str">
        <f t="shared" si="0"/>
        <v>7 PON</v>
      </c>
      <c r="W1" s="3" t="str">
        <f t="shared" si="0"/>
        <v>8 PON</v>
      </c>
      <c r="X1" s="3" t="str">
        <f t="shared" si="0"/>
        <v>9 PON</v>
      </c>
      <c r="Y1" s="3" t="str">
        <f t="shared" si="0"/>
        <v>10 PON</v>
      </c>
      <c r="Z1" s="3" t="str">
        <f t="shared" si="0"/>
        <v>11 PON</v>
      </c>
      <c r="AA1" s="3" t="str">
        <f t="shared" si="0"/>
        <v>12 PON</v>
      </c>
      <c r="AB1" s="4" t="s">
        <v>11</v>
      </c>
      <c r="AC1" s="4" t="s">
        <v>12</v>
      </c>
      <c r="AD1" s="4" t="s">
        <v>13</v>
      </c>
      <c r="AG1" s="5">
        <v>1</v>
      </c>
      <c r="AH1" s="80" t="s">
        <v>14</v>
      </c>
      <c r="AI1" s="80"/>
      <c r="AJ1" s="80"/>
      <c r="AK1" s="80"/>
      <c r="AL1" s="80"/>
      <c r="AM1" s="80"/>
      <c r="AN1" s="80"/>
    </row>
    <row r="2" spans="1:43" s="1" customFormat="1" ht="18" customHeight="1">
      <c r="B2" s="2"/>
      <c r="C2" s="2"/>
      <c r="P2" s="6">
        <v>0</v>
      </c>
      <c r="Q2" s="6">
        <v>0.18</v>
      </c>
      <c r="R2" s="6">
        <v>0.18</v>
      </c>
      <c r="S2" s="6">
        <v>0.18</v>
      </c>
      <c r="T2" s="6">
        <v>0.18</v>
      </c>
      <c r="U2" s="6">
        <v>0.18</v>
      </c>
      <c r="V2" s="6">
        <v>0.18</v>
      </c>
      <c r="W2" s="6">
        <v>0.18</v>
      </c>
      <c r="X2" s="6">
        <v>0.18</v>
      </c>
      <c r="Y2" s="6">
        <v>0.18</v>
      </c>
      <c r="Z2" s="6">
        <v>0.18</v>
      </c>
      <c r="AA2" s="6">
        <v>0.18</v>
      </c>
      <c r="AG2" s="5">
        <v>1.02</v>
      </c>
      <c r="AH2" s="80" t="s">
        <v>15</v>
      </c>
      <c r="AI2" s="80"/>
      <c r="AJ2" s="80"/>
      <c r="AK2" s="80"/>
      <c r="AL2" s="80"/>
      <c r="AM2" s="80"/>
      <c r="AN2" s="80"/>
    </row>
    <row r="3" spans="1:43" s="1" customFormat="1" ht="90" customHeight="1">
      <c r="B3" s="81" t="s">
        <v>78</v>
      </c>
      <c r="C3" s="81"/>
      <c r="D3" s="8"/>
      <c r="E3" s="8"/>
      <c r="G3" s="9"/>
      <c r="H3" s="9"/>
      <c r="I3" s="9"/>
      <c r="Q3" s="6">
        <v>0</v>
      </c>
      <c r="R3" s="6">
        <v>0</v>
      </c>
      <c r="S3" s="6">
        <v>0</v>
      </c>
      <c r="T3" s="6"/>
      <c r="U3" s="6"/>
      <c r="V3" s="6"/>
      <c r="W3" s="6"/>
      <c r="X3" s="6"/>
      <c r="Y3" s="6"/>
      <c r="Z3" s="6"/>
      <c r="AA3" s="6"/>
      <c r="AB3" s="1" t="s">
        <v>16</v>
      </c>
      <c r="AG3" s="5">
        <v>1.05</v>
      </c>
      <c r="AH3" s="80" t="s">
        <v>17</v>
      </c>
      <c r="AI3" s="80"/>
      <c r="AJ3" s="80"/>
      <c r="AK3" s="80"/>
      <c r="AL3" s="80"/>
      <c r="AM3" s="80"/>
      <c r="AN3" s="80"/>
    </row>
    <row r="4" spans="1:43" s="1" customFormat="1" ht="30" customHeight="1">
      <c r="A4" s="7"/>
      <c r="B4" s="78"/>
      <c r="C4" s="78"/>
      <c r="D4" s="8"/>
      <c r="E4" s="8"/>
      <c r="G4" s="9"/>
      <c r="H4" s="9"/>
      <c r="I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G4" s="5">
        <v>1.1200000000000001</v>
      </c>
      <c r="AH4" s="80" t="s">
        <v>18</v>
      </c>
      <c r="AI4" s="80"/>
      <c r="AJ4" s="80"/>
      <c r="AK4" s="80"/>
      <c r="AL4" s="80"/>
      <c r="AM4" s="80"/>
      <c r="AN4" s="80"/>
    </row>
    <row r="5" spans="1:43" ht="22.5" customHeight="1">
      <c r="A5" s="10"/>
      <c r="B5" s="11"/>
      <c r="C5" s="11"/>
      <c r="D5" s="11"/>
      <c r="E5" s="11"/>
      <c r="G5" s="12"/>
      <c r="H5" s="12"/>
      <c r="I5" s="12"/>
      <c r="P5" s="13"/>
      <c r="Q5" s="14"/>
      <c r="R5" s="14"/>
      <c r="S5" s="14"/>
      <c r="T5" s="14"/>
      <c r="U5" s="14"/>
      <c r="V5" s="14">
        <f t="shared" ref="V5:AA5" si="1">+V3</f>
        <v>0</v>
      </c>
      <c r="W5" s="14">
        <f t="shared" si="1"/>
        <v>0</v>
      </c>
      <c r="X5" s="14">
        <f t="shared" si="1"/>
        <v>0</v>
      </c>
      <c r="Y5" s="14">
        <f t="shared" si="1"/>
        <v>0</v>
      </c>
      <c r="Z5" s="14">
        <f t="shared" si="1"/>
        <v>0</v>
      </c>
      <c r="AA5" s="14">
        <f t="shared" si="1"/>
        <v>0</v>
      </c>
      <c r="AG5" s="15">
        <v>1</v>
      </c>
      <c r="AH5" s="80" t="s">
        <v>19</v>
      </c>
      <c r="AI5" s="80"/>
      <c r="AJ5" s="80"/>
      <c r="AK5" s="80"/>
      <c r="AL5" s="80"/>
      <c r="AM5" s="80"/>
      <c r="AN5" s="80"/>
      <c r="AO5" s="1"/>
      <c r="AP5" s="1"/>
      <c r="AQ5" s="1"/>
    </row>
    <row r="6" spans="1:43" ht="30" customHeight="1">
      <c r="A6" s="16" t="s">
        <v>20</v>
      </c>
      <c r="B6" s="82" t="s">
        <v>21</v>
      </c>
      <c r="C6" s="82"/>
      <c r="D6" s="17"/>
      <c r="E6" s="18"/>
      <c r="G6" s="19"/>
      <c r="H6" s="20"/>
      <c r="I6" s="20"/>
      <c r="AB6" s="4" t="s">
        <v>11</v>
      </c>
      <c r="AC6" s="4" t="s">
        <v>12</v>
      </c>
      <c r="AD6" s="4" t="s">
        <v>13</v>
      </c>
      <c r="AG6" s="22"/>
    </row>
    <row r="7" spans="1:43" ht="10.5" customHeight="1">
      <c r="A7" s="23" t="s">
        <v>22</v>
      </c>
      <c r="B7" s="24" t="s">
        <v>22</v>
      </c>
      <c r="C7" s="24"/>
      <c r="D7" s="25"/>
      <c r="E7" s="25"/>
      <c r="G7" s="26"/>
      <c r="AB7" s="27">
        <v>600</v>
      </c>
      <c r="AC7" s="27">
        <v>2.7</v>
      </c>
    </row>
    <row r="8" spans="1:43">
      <c r="A8" s="28">
        <v>1</v>
      </c>
      <c r="B8" s="79" t="s">
        <v>41</v>
      </c>
      <c r="C8" s="79"/>
      <c r="D8" s="29"/>
      <c r="E8" s="29"/>
      <c r="G8" s="26"/>
    </row>
    <row r="9" spans="1:43" ht="15.75">
      <c r="A9" s="28"/>
      <c r="B9" s="30" t="s">
        <v>38</v>
      </c>
      <c r="C9" s="31">
        <v>150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>
        <f>+$C9*D9</f>
        <v>0</v>
      </c>
      <c r="Q9" s="21">
        <f t="shared" ref="Q9:AA9" si="2">+$C10*E10</f>
        <v>0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4">
        <f>+$AB$7</f>
        <v>600</v>
      </c>
      <c r="AC9" s="4">
        <v>1</v>
      </c>
      <c r="AD9" s="4">
        <v>1</v>
      </c>
    </row>
    <row r="10" spans="1:43" ht="30" customHeight="1">
      <c r="A10" s="28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>
        <f>+$C10*D10</f>
        <v>0</v>
      </c>
    </row>
    <row r="11" spans="1:43">
      <c r="A11" s="28">
        <f>+A8+1</f>
        <v>2</v>
      </c>
      <c r="B11" s="79" t="s">
        <v>23</v>
      </c>
      <c r="C11" s="79"/>
      <c r="D11" s="32"/>
      <c r="E11" s="32"/>
      <c r="F11" s="34"/>
      <c r="G11" s="35"/>
      <c r="H11" s="33"/>
      <c r="I11" s="36"/>
      <c r="J11" s="34"/>
      <c r="K11" s="34"/>
      <c r="L11" s="34"/>
      <c r="M11" s="34"/>
      <c r="N11" s="34"/>
      <c r="O11" s="34"/>
      <c r="P11" s="33"/>
      <c r="Q11" s="21">
        <f t="shared" ref="Q11:AA11" si="3">+$C12*E12</f>
        <v>0</v>
      </c>
      <c r="R11" s="21">
        <f t="shared" si="3"/>
        <v>0</v>
      </c>
      <c r="S11" s="21">
        <f t="shared" si="3"/>
        <v>0</v>
      </c>
      <c r="T11" s="21">
        <f t="shared" si="3"/>
        <v>0</v>
      </c>
      <c r="U11" s="21">
        <f t="shared" si="3"/>
        <v>0</v>
      </c>
      <c r="V11" s="21">
        <f t="shared" si="3"/>
        <v>0</v>
      </c>
      <c r="W11" s="21">
        <f t="shared" si="3"/>
        <v>0</v>
      </c>
      <c r="X11" s="21">
        <f t="shared" si="3"/>
        <v>0</v>
      </c>
      <c r="Y11" s="21">
        <f t="shared" si="3"/>
        <v>0</v>
      </c>
      <c r="Z11" s="21">
        <f t="shared" si="3"/>
        <v>0</v>
      </c>
      <c r="AA11" s="21">
        <f t="shared" si="3"/>
        <v>0</v>
      </c>
      <c r="AB11" s="4">
        <v>1</v>
      </c>
      <c r="AC11" s="4">
        <v>1</v>
      </c>
      <c r="AD11" s="27">
        <v>25</v>
      </c>
    </row>
    <row r="12" spans="1:43">
      <c r="A12" s="28"/>
      <c r="B12" s="30" t="s">
        <v>24</v>
      </c>
      <c r="C12" s="31">
        <v>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>
        <f>+$C12*D12</f>
        <v>0</v>
      </c>
    </row>
    <row r="13" spans="1:43">
      <c r="A13" s="28"/>
      <c r="B13" s="79"/>
      <c r="C13" s="79"/>
      <c r="D13" s="32"/>
      <c r="E13" s="32"/>
      <c r="F13" s="34"/>
      <c r="G13" s="35"/>
      <c r="H13" s="33"/>
      <c r="I13" s="36"/>
      <c r="J13" s="34"/>
      <c r="K13" s="34"/>
      <c r="L13" s="34"/>
      <c r="M13" s="34"/>
      <c r="N13" s="34"/>
      <c r="O13" s="34"/>
      <c r="P13" s="33"/>
      <c r="Q13" s="21" t="e">
        <f>+#REF!*#REF!</f>
        <v>#REF!</v>
      </c>
      <c r="R13" s="21" t="e">
        <f>+#REF!*#REF!</f>
        <v>#REF!</v>
      </c>
      <c r="S13" s="21" t="e">
        <f>+#REF!*#REF!</f>
        <v>#REF!</v>
      </c>
      <c r="T13" s="21" t="e">
        <f>+#REF!*#REF!</f>
        <v>#REF!</v>
      </c>
      <c r="U13" s="21" t="e">
        <f>+#REF!*#REF!</f>
        <v>#REF!</v>
      </c>
      <c r="V13" s="21" t="e">
        <f>+#REF!*#REF!</f>
        <v>#REF!</v>
      </c>
      <c r="W13" s="21" t="e">
        <f>+#REF!*#REF!</f>
        <v>#REF!</v>
      </c>
      <c r="X13" s="21" t="e">
        <f>+#REF!*#REF!</f>
        <v>#REF!</v>
      </c>
      <c r="Y13" s="21" t="e">
        <f>+#REF!*#REF!</f>
        <v>#REF!</v>
      </c>
      <c r="Z13" s="21" t="e">
        <f>+#REF!*#REF!</f>
        <v>#REF!</v>
      </c>
      <c r="AA13" s="21" t="e">
        <f>+#REF!*#REF!</f>
        <v>#REF!</v>
      </c>
      <c r="AB13" s="4">
        <v>1</v>
      </c>
      <c r="AC13" s="4">
        <v>1</v>
      </c>
      <c r="AD13" s="27">
        <v>1</v>
      </c>
    </row>
    <row r="14" spans="1:43">
      <c r="A14" s="28" t="s">
        <v>51</v>
      </c>
      <c r="B14" s="79" t="s">
        <v>43</v>
      </c>
      <c r="C14" s="79"/>
      <c r="D14" s="32"/>
      <c r="E14" s="32"/>
      <c r="F14" s="34"/>
      <c r="G14" s="35"/>
      <c r="H14" s="33"/>
      <c r="I14" s="36"/>
      <c r="J14" s="34"/>
      <c r="K14" s="34"/>
      <c r="L14" s="34"/>
      <c r="M14" s="34"/>
      <c r="N14" s="34"/>
      <c r="O14" s="34"/>
      <c r="P14" s="33"/>
    </row>
    <row r="15" spans="1:43">
      <c r="A15" s="28"/>
      <c r="B15" s="30" t="s">
        <v>44</v>
      </c>
      <c r="C15" s="31">
        <v>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>
        <f>+$C15*D15</f>
        <v>0</v>
      </c>
      <c r="Q15" s="21" t="e">
        <f>+#REF!*#REF!</f>
        <v>#REF!</v>
      </c>
      <c r="R15" s="21" t="e">
        <f>+#REF!*#REF!</f>
        <v>#REF!</v>
      </c>
      <c r="S15" s="21" t="e">
        <f>+#REF!*#REF!</f>
        <v>#REF!</v>
      </c>
      <c r="T15" s="21" t="e">
        <f>+#REF!*#REF!</f>
        <v>#REF!</v>
      </c>
      <c r="U15" s="21" t="e">
        <f>+#REF!*#REF!</f>
        <v>#REF!</v>
      </c>
      <c r="V15" s="21" t="e">
        <f>+#REF!*#REF!</f>
        <v>#REF!</v>
      </c>
      <c r="W15" s="21" t="e">
        <f>+#REF!*#REF!</f>
        <v>#REF!</v>
      </c>
      <c r="X15" s="21" t="e">
        <f>+#REF!*#REF!</f>
        <v>#REF!</v>
      </c>
      <c r="Y15" s="21" t="e">
        <f>+#REF!*#REF!</f>
        <v>#REF!</v>
      </c>
      <c r="Z15" s="21" t="e">
        <f>+#REF!*#REF!</f>
        <v>#REF!</v>
      </c>
      <c r="AA15" s="21" t="e">
        <f>+#REF!*#REF!</f>
        <v>#REF!</v>
      </c>
      <c r="AB15" s="4">
        <v>1</v>
      </c>
      <c r="AC15" s="4">
        <v>1</v>
      </c>
      <c r="AD15" s="27">
        <v>12</v>
      </c>
    </row>
    <row r="16" spans="1:43" ht="27.75" customHeight="1">
      <c r="A16" s="28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AD16" s="27"/>
    </row>
    <row r="17" spans="1:30" ht="29.25" customHeight="1">
      <c r="A17" s="28" t="s">
        <v>49</v>
      </c>
      <c r="B17" s="79" t="s">
        <v>62</v>
      </c>
      <c r="C17" s="79"/>
      <c r="D17" s="32"/>
      <c r="E17" s="32"/>
      <c r="F17" s="34"/>
      <c r="G17" s="35"/>
      <c r="H17" s="33"/>
      <c r="I17" s="36"/>
      <c r="J17" s="34"/>
      <c r="K17" s="34"/>
      <c r="L17" s="34"/>
      <c r="M17" s="34"/>
      <c r="N17" s="34"/>
      <c r="O17" s="34"/>
      <c r="P17" s="33"/>
      <c r="AD17" s="27"/>
    </row>
    <row r="18" spans="1:30">
      <c r="A18" s="28"/>
      <c r="B18" s="30" t="s">
        <v>24</v>
      </c>
      <c r="C18" s="31">
        <v>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>
        <f>+$C18*D18</f>
        <v>0</v>
      </c>
      <c r="AD18" s="27"/>
    </row>
    <row r="19" spans="1:30" ht="24.75" customHeight="1">
      <c r="A19" s="28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AD19" s="27"/>
    </row>
    <row r="20" spans="1:30" ht="26.25" customHeight="1">
      <c r="A20" s="28" t="s">
        <v>48</v>
      </c>
      <c r="B20" s="79" t="s">
        <v>63</v>
      </c>
      <c r="C20" s="79"/>
      <c r="D20" s="32"/>
      <c r="E20" s="32"/>
      <c r="F20" s="34"/>
      <c r="G20" s="35"/>
      <c r="H20" s="33"/>
      <c r="I20" s="36"/>
      <c r="J20" s="34"/>
      <c r="K20" s="34"/>
      <c r="L20" s="34"/>
      <c r="M20" s="34"/>
      <c r="N20" s="34"/>
      <c r="O20" s="34"/>
      <c r="P20" s="33"/>
      <c r="Q20" s="21">
        <f t="shared" ref="Q20:AA20" si="4">+$C22*E22</f>
        <v>0</v>
      </c>
      <c r="R20" s="21">
        <f t="shared" si="4"/>
        <v>0</v>
      </c>
      <c r="S20" s="21">
        <f t="shared" si="4"/>
        <v>0</v>
      </c>
      <c r="T20" s="21">
        <f t="shared" si="4"/>
        <v>0</v>
      </c>
      <c r="U20" s="21">
        <f t="shared" si="4"/>
        <v>0</v>
      </c>
      <c r="V20" s="21">
        <f t="shared" si="4"/>
        <v>0</v>
      </c>
      <c r="W20" s="21">
        <f t="shared" si="4"/>
        <v>0</v>
      </c>
      <c r="X20" s="21">
        <f t="shared" si="4"/>
        <v>0</v>
      </c>
      <c r="Y20" s="21">
        <f t="shared" si="4"/>
        <v>0</v>
      </c>
      <c r="Z20" s="21">
        <f t="shared" si="4"/>
        <v>0</v>
      </c>
      <c r="AA20" s="21">
        <f t="shared" si="4"/>
        <v>0</v>
      </c>
      <c r="AB20" s="4">
        <f>+$AB$7</f>
        <v>600</v>
      </c>
      <c r="AC20" s="4">
        <f>+$AC$7</f>
        <v>2.7</v>
      </c>
      <c r="AD20" s="4">
        <v>0</v>
      </c>
    </row>
    <row r="21" spans="1:30" ht="33.75" customHeight="1">
      <c r="A21" s="28"/>
      <c r="B21" s="30" t="s">
        <v>42</v>
      </c>
      <c r="C21" s="31">
        <v>50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>
        <f>+$C21*D21</f>
        <v>0</v>
      </c>
    </row>
    <row r="22" spans="1:30" ht="21" customHeight="1">
      <c r="A22" s="28"/>
      <c r="B22" s="30"/>
      <c r="C22" s="31">
        <f>+AB20*AC20*AD20</f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>
        <f>+$C22*D22</f>
        <v>0</v>
      </c>
      <c r="Q22" s="21" t="e">
        <f>+#REF!*#REF!</f>
        <v>#REF!</v>
      </c>
      <c r="R22" s="21" t="e">
        <f>+#REF!*#REF!</f>
        <v>#REF!</v>
      </c>
      <c r="S22" s="21" t="e">
        <f>+#REF!*#REF!</f>
        <v>#REF!</v>
      </c>
      <c r="T22" s="21" t="e">
        <f>+#REF!*#REF!</f>
        <v>#REF!</v>
      </c>
      <c r="U22" s="21" t="e">
        <f>+#REF!*#REF!</f>
        <v>#REF!</v>
      </c>
      <c r="V22" s="21" t="e">
        <f>+#REF!*#REF!</f>
        <v>#REF!</v>
      </c>
      <c r="W22" s="21" t="e">
        <f>+#REF!*#REF!</f>
        <v>#REF!</v>
      </c>
      <c r="X22" s="21" t="e">
        <f>+#REF!*#REF!</f>
        <v>#REF!</v>
      </c>
      <c r="Y22" s="21" t="e">
        <f>+#REF!*#REF!</f>
        <v>#REF!</v>
      </c>
      <c r="Z22" s="21" t="e">
        <f>+#REF!*#REF!</f>
        <v>#REF!</v>
      </c>
      <c r="AA22" s="21" t="e">
        <f>+#REF!*#REF!</f>
        <v>#REF!</v>
      </c>
      <c r="AB22" s="4">
        <v>1</v>
      </c>
      <c r="AC22" s="4">
        <v>1</v>
      </c>
      <c r="AD22" s="27">
        <v>0.05</v>
      </c>
    </row>
    <row r="23" spans="1:30" ht="22.5" customHeight="1" thickBot="1">
      <c r="A23" s="28"/>
      <c r="B23" s="37" t="s">
        <v>79</v>
      </c>
      <c r="C23" s="38"/>
      <c r="D23" s="39"/>
      <c r="E23" s="39"/>
      <c r="F23" s="34"/>
      <c r="G23" s="35"/>
      <c r="H23" s="33"/>
      <c r="I23" s="36"/>
      <c r="J23" s="34"/>
      <c r="K23" s="34"/>
      <c r="L23" s="34"/>
      <c r="M23" s="34"/>
      <c r="N23" s="34"/>
      <c r="O23" s="34"/>
      <c r="P23" s="40">
        <f>SUM(P6:P22)</f>
        <v>0</v>
      </c>
      <c r="Q23" s="21" t="e">
        <f>+#REF!*#REF!</f>
        <v>#REF!</v>
      </c>
      <c r="R23" s="21" t="e">
        <f>+#REF!*#REF!</f>
        <v>#REF!</v>
      </c>
      <c r="S23" s="21" t="e">
        <f>+#REF!*#REF!</f>
        <v>#REF!</v>
      </c>
      <c r="T23" s="21" t="e">
        <f>+#REF!*#REF!</f>
        <v>#REF!</v>
      </c>
      <c r="U23" s="21" t="e">
        <f>+#REF!*#REF!</f>
        <v>#REF!</v>
      </c>
      <c r="V23" s="21" t="e">
        <f>+#REF!*#REF!</f>
        <v>#REF!</v>
      </c>
      <c r="W23" s="21" t="e">
        <f>+#REF!*#REF!</f>
        <v>#REF!</v>
      </c>
      <c r="X23" s="21" t="e">
        <f>+#REF!*#REF!</f>
        <v>#REF!</v>
      </c>
      <c r="Y23" s="21" t="e">
        <f>+#REF!*#REF!</f>
        <v>#REF!</v>
      </c>
      <c r="Z23" s="21" t="e">
        <f>+#REF!*#REF!</f>
        <v>#REF!</v>
      </c>
      <c r="AA23" s="21" t="e">
        <f>+#REF!*#REF!</f>
        <v>#REF!</v>
      </c>
    </row>
    <row r="24" spans="1:30" ht="23.25" customHeight="1" thickTop="1">
      <c r="A24" s="28"/>
      <c r="B24" s="30"/>
      <c r="C24" s="38"/>
      <c r="D24" s="39"/>
      <c r="E24" s="39"/>
      <c r="F24" s="34"/>
      <c r="G24" s="35"/>
      <c r="H24" s="33"/>
      <c r="I24" s="36"/>
      <c r="J24" s="34"/>
      <c r="K24" s="34"/>
      <c r="L24" s="34"/>
      <c r="M24" s="34"/>
      <c r="N24" s="34"/>
      <c r="O24" s="34"/>
      <c r="P24" s="33"/>
      <c r="Q24" s="41" t="e">
        <f t="shared" ref="Q24:AA24" si="5">SUM(Q7:Q23)</f>
        <v>#REF!</v>
      </c>
      <c r="R24" s="41" t="e">
        <f t="shared" si="5"/>
        <v>#REF!</v>
      </c>
      <c r="S24" s="41" t="e">
        <f t="shared" si="5"/>
        <v>#REF!</v>
      </c>
      <c r="T24" s="41" t="e">
        <f t="shared" si="5"/>
        <v>#REF!</v>
      </c>
      <c r="U24" s="41" t="e">
        <f t="shared" si="5"/>
        <v>#REF!</v>
      </c>
      <c r="V24" s="41" t="e">
        <f t="shared" si="5"/>
        <v>#REF!</v>
      </c>
      <c r="W24" s="41" t="e">
        <f t="shared" si="5"/>
        <v>#REF!</v>
      </c>
      <c r="X24" s="41" t="e">
        <f t="shared" si="5"/>
        <v>#REF!</v>
      </c>
      <c r="Y24" s="41" t="e">
        <f t="shared" si="5"/>
        <v>#REF!</v>
      </c>
      <c r="Z24" s="41" t="e">
        <f t="shared" si="5"/>
        <v>#REF!</v>
      </c>
      <c r="AA24" s="41" t="e">
        <f t="shared" si="5"/>
        <v>#REF!</v>
      </c>
    </row>
    <row r="25" spans="1:30" ht="19.5" customHeight="1">
      <c r="A25" s="16" t="s">
        <v>25</v>
      </c>
      <c r="B25" s="83" t="s">
        <v>26</v>
      </c>
      <c r="C25" s="83"/>
      <c r="D25" s="42"/>
      <c r="E25" s="43"/>
      <c r="F25" s="34"/>
      <c r="G25" s="35"/>
      <c r="H25" s="33"/>
      <c r="I25" s="36"/>
      <c r="J25" s="34"/>
      <c r="K25" s="34"/>
      <c r="L25" s="34"/>
      <c r="M25" s="34"/>
      <c r="N25" s="34"/>
      <c r="O25" s="34"/>
      <c r="P25" s="33"/>
    </row>
    <row r="26" spans="1:30" ht="36.75" customHeight="1">
      <c r="A26" s="23" t="s">
        <v>22</v>
      </c>
      <c r="B26" s="24" t="s">
        <v>22</v>
      </c>
      <c r="C26" s="24"/>
      <c r="D26" s="44"/>
      <c r="E26" s="44"/>
      <c r="F26" s="34"/>
      <c r="G26" s="35"/>
      <c r="H26" s="33"/>
      <c r="I26" s="36"/>
      <c r="J26" s="34"/>
      <c r="K26" s="34"/>
      <c r="L26" s="34"/>
      <c r="M26" s="34"/>
      <c r="N26" s="34"/>
      <c r="O26" s="34"/>
      <c r="P26" s="33"/>
    </row>
    <row r="27" spans="1:30" ht="10.5" customHeight="1">
      <c r="A27" s="28">
        <v>1</v>
      </c>
      <c r="B27" s="79" t="s">
        <v>64</v>
      </c>
      <c r="C27" s="79"/>
      <c r="D27" s="32"/>
      <c r="E27" s="32"/>
      <c r="F27" s="34"/>
      <c r="G27" s="35"/>
      <c r="H27" s="34"/>
      <c r="I27" s="34"/>
      <c r="J27" s="34"/>
      <c r="K27" s="34"/>
      <c r="L27" s="34"/>
      <c r="M27" s="34"/>
      <c r="N27" s="34"/>
      <c r="O27" s="34"/>
      <c r="P27" s="33"/>
    </row>
    <row r="28" spans="1:30">
      <c r="A28" s="28"/>
      <c r="B28" s="30" t="s">
        <v>45</v>
      </c>
      <c r="C28" s="31">
        <v>150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>
        <f>+$C28*D28</f>
        <v>0</v>
      </c>
    </row>
    <row r="29" spans="1:30" ht="27" customHeight="1">
      <c r="A29" s="28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21">
        <f t="shared" ref="Q29:AA29" si="6">+$C28*E28</f>
        <v>0</v>
      </c>
      <c r="R29" s="21">
        <f t="shared" si="6"/>
        <v>0</v>
      </c>
      <c r="S29" s="21">
        <f t="shared" si="6"/>
        <v>0</v>
      </c>
      <c r="T29" s="21">
        <f t="shared" si="6"/>
        <v>0</v>
      </c>
      <c r="U29" s="21">
        <f t="shared" si="6"/>
        <v>0</v>
      </c>
      <c r="V29" s="21">
        <f t="shared" si="6"/>
        <v>0</v>
      </c>
      <c r="W29" s="21">
        <f t="shared" si="6"/>
        <v>0</v>
      </c>
      <c r="X29" s="21">
        <f t="shared" si="6"/>
        <v>0</v>
      </c>
      <c r="Y29" s="21">
        <f t="shared" si="6"/>
        <v>0</v>
      </c>
      <c r="Z29" s="21">
        <f t="shared" si="6"/>
        <v>0</v>
      </c>
      <c r="AA29" s="21">
        <f t="shared" si="6"/>
        <v>0</v>
      </c>
      <c r="AB29" s="4">
        <f>+$AB$7</f>
        <v>600</v>
      </c>
      <c r="AC29" s="4">
        <v>1</v>
      </c>
      <c r="AD29" s="27">
        <v>1</v>
      </c>
    </row>
    <row r="30" spans="1:30" ht="27" customHeight="1">
      <c r="A30" s="28">
        <f>+A27+1</f>
        <v>2</v>
      </c>
      <c r="B30" s="79" t="s">
        <v>65</v>
      </c>
      <c r="C30" s="79"/>
      <c r="D30" s="32"/>
      <c r="E30" s="32"/>
      <c r="F30" s="34"/>
      <c r="G30" s="35"/>
      <c r="H30" s="33"/>
      <c r="I30" s="36"/>
      <c r="J30" s="34"/>
      <c r="K30" s="34"/>
      <c r="L30" s="34"/>
      <c r="M30" s="34"/>
      <c r="N30" s="34"/>
      <c r="O30" s="34"/>
      <c r="P30" s="33"/>
    </row>
    <row r="31" spans="1:30" ht="15.75">
      <c r="A31" s="28"/>
      <c r="B31" s="30" t="s">
        <v>39</v>
      </c>
      <c r="C31" s="31">
        <v>150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>
        <f t="shared" ref="P31:AA31" si="7">+$C31*D31</f>
        <v>0</v>
      </c>
      <c r="Q31" s="21">
        <f t="shared" si="7"/>
        <v>0</v>
      </c>
      <c r="R31" s="21">
        <f t="shared" si="7"/>
        <v>0</v>
      </c>
      <c r="S31" s="21">
        <f t="shared" si="7"/>
        <v>0</v>
      </c>
      <c r="T31" s="21">
        <f t="shared" si="7"/>
        <v>0</v>
      </c>
      <c r="U31" s="21">
        <f t="shared" si="7"/>
        <v>0</v>
      </c>
      <c r="V31" s="21">
        <f t="shared" si="7"/>
        <v>0</v>
      </c>
      <c r="W31" s="21">
        <f t="shared" si="7"/>
        <v>0</v>
      </c>
      <c r="X31" s="21">
        <f t="shared" si="7"/>
        <v>0</v>
      </c>
      <c r="Y31" s="21">
        <f t="shared" si="7"/>
        <v>0</v>
      </c>
      <c r="Z31" s="21">
        <f t="shared" si="7"/>
        <v>0</v>
      </c>
      <c r="AA31" s="21">
        <f t="shared" si="7"/>
        <v>0</v>
      </c>
      <c r="AB31" s="4">
        <v>1</v>
      </c>
      <c r="AC31" s="4">
        <v>1</v>
      </c>
      <c r="AD31" s="27">
        <v>720</v>
      </c>
    </row>
    <row r="32" spans="1:30" ht="38.25" customHeight="1">
      <c r="A32" s="28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1:30" ht="48" customHeight="1">
      <c r="A33" s="28">
        <f>+A30+1</f>
        <v>3</v>
      </c>
      <c r="B33" s="79" t="s">
        <v>66</v>
      </c>
      <c r="C33" s="79"/>
      <c r="D33" s="32"/>
      <c r="E33" s="32"/>
      <c r="F33" s="34"/>
      <c r="G33" s="35"/>
      <c r="H33" s="33"/>
      <c r="I33" s="36"/>
      <c r="J33" s="34"/>
      <c r="K33" s="34"/>
      <c r="L33" s="34"/>
      <c r="M33" s="34"/>
      <c r="N33" s="34"/>
      <c r="O33" s="34"/>
      <c r="P33" s="33"/>
      <c r="Q33" s="21">
        <f t="shared" ref="Q33:AA33" si="8">+$C34*E34</f>
        <v>0</v>
      </c>
      <c r="R33" s="21">
        <f t="shared" si="8"/>
        <v>0</v>
      </c>
      <c r="S33" s="21">
        <f t="shared" si="8"/>
        <v>0</v>
      </c>
      <c r="T33" s="21">
        <f t="shared" si="8"/>
        <v>0</v>
      </c>
      <c r="U33" s="21">
        <f t="shared" si="8"/>
        <v>0</v>
      </c>
      <c r="V33" s="21">
        <f t="shared" si="8"/>
        <v>0</v>
      </c>
      <c r="W33" s="21">
        <f t="shared" si="8"/>
        <v>0</v>
      </c>
      <c r="X33" s="21">
        <f t="shared" si="8"/>
        <v>0</v>
      </c>
      <c r="Y33" s="21">
        <f t="shared" si="8"/>
        <v>0</v>
      </c>
      <c r="Z33" s="21">
        <f t="shared" si="8"/>
        <v>0</v>
      </c>
      <c r="AA33" s="21">
        <f t="shared" si="8"/>
        <v>0</v>
      </c>
      <c r="AB33" s="4">
        <v>1</v>
      </c>
      <c r="AC33" s="4">
        <v>1</v>
      </c>
      <c r="AD33" s="27">
        <v>120</v>
      </c>
    </row>
    <row r="34" spans="1:30" ht="15.75">
      <c r="A34" s="28"/>
      <c r="B34" s="30" t="s">
        <v>39</v>
      </c>
      <c r="C34" s="31">
        <v>160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>
        <f>+$C34*D34</f>
        <v>0</v>
      </c>
    </row>
    <row r="35" spans="1:30" ht="30" customHeight="1">
      <c r="A35" s="28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1">
        <f t="shared" ref="Q35:AA35" si="9">+$C37*E37</f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>
        <f t="shared" si="9"/>
        <v>0</v>
      </c>
      <c r="W35" s="21">
        <f t="shared" si="9"/>
        <v>0</v>
      </c>
      <c r="X35" s="21">
        <f t="shared" si="9"/>
        <v>0</v>
      </c>
      <c r="Y35" s="21">
        <f t="shared" si="9"/>
        <v>0</v>
      </c>
      <c r="Z35" s="21">
        <f t="shared" si="9"/>
        <v>0</v>
      </c>
      <c r="AA35" s="21">
        <f t="shared" si="9"/>
        <v>0</v>
      </c>
      <c r="AB35" s="4">
        <f>+$AB$7</f>
        <v>600</v>
      </c>
      <c r="AC35" s="4">
        <f>+$AC$7+1</f>
        <v>3.7</v>
      </c>
      <c r="AD35" s="27">
        <v>1</v>
      </c>
    </row>
    <row r="36" spans="1:30" ht="48.75" customHeight="1">
      <c r="A36" s="28">
        <f>+A33+1</f>
        <v>4</v>
      </c>
      <c r="B36" s="79" t="s">
        <v>27</v>
      </c>
      <c r="C36" s="79"/>
      <c r="D36" s="32"/>
      <c r="E36" s="32"/>
      <c r="F36" s="34"/>
      <c r="G36" s="35"/>
      <c r="H36" s="33"/>
      <c r="I36" s="36"/>
      <c r="J36" s="34"/>
      <c r="K36" s="34"/>
      <c r="L36" s="34"/>
      <c r="M36" s="34"/>
      <c r="N36" s="34"/>
      <c r="O36" s="34"/>
      <c r="P36" s="33"/>
    </row>
    <row r="37" spans="1:30" ht="15.75">
      <c r="A37" s="28"/>
      <c r="B37" s="30" t="s">
        <v>40</v>
      </c>
      <c r="C37" s="31">
        <v>675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>
        <f>+$C37*D37</f>
        <v>0</v>
      </c>
      <c r="Q37" s="21" t="e">
        <f>+#REF!*#REF!</f>
        <v>#REF!</v>
      </c>
      <c r="R37" s="21" t="e">
        <f>+#REF!*#REF!</f>
        <v>#REF!</v>
      </c>
      <c r="S37" s="21" t="e">
        <f>+#REF!*#REF!</f>
        <v>#REF!</v>
      </c>
      <c r="T37" s="21" t="e">
        <f>+#REF!*#REF!</f>
        <v>#REF!</v>
      </c>
      <c r="U37" s="21" t="e">
        <f>+#REF!*#REF!</f>
        <v>#REF!</v>
      </c>
      <c r="V37" s="21" t="e">
        <f>+#REF!*#REF!</f>
        <v>#REF!</v>
      </c>
      <c r="W37" s="21" t="e">
        <f>+#REF!*#REF!</f>
        <v>#REF!</v>
      </c>
      <c r="X37" s="21" t="e">
        <f>+#REF!*#REF!</f>
        <v>#REF!</v>
      </c>
      <c r="Y37" s="21" t="e">
        <f>+#REF!*#REF!</f>
        <v>#REF!</v>
      </c>
      <c r="Z37" s="21" t="e">
        <f>+#REF!*#REF!</f>
        <v>#REF!</v>
      </c>
      <c r="AA37" s="21" t="e">
        <f>+#REF!*#REF!</f>
        <v>#REF!</v>
      </c>
      <c r="AB37" s="4">
        <f>+$AB$7</f>
        <v>600</v>
      </c>
      <c r="AC37" s="4">
        <f>+$AC$7</f>
        <v>2.7</v>
      </c>
      <c r="AD37" s="4">
        <v>0</v>
      </c>
    </row>
    <row r="38" spans="1:30" ht="40.5" customHeight="1">
      <c r="A38" s="28"/>
      <c r="B38" s="30"/>
      <c r="C38" s="31">
        <f>+AB42*AC42*AD42</f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>
        <f>+$C38*D38</f>
        <v>0</v>
      </c>
    </row>
    <row r="39" spans="1:30">
      <c r="A39" s="28" t="s">
        <v>48</v>
      </c>
      <c r="B39" s="79" t="s">
        <v>28</v>
      </c>
      <c r="C39" s="79"/>
      <c r="D39" s="32"/>
      <c r="E39" s="32"/>
      <c r="F39" s="34"/>
      <c r="G39" s="35"/>
      <c r="H39" s="33"/>
      <c r="I39" s="36"/>
      <c r="J39" s="34"/>
      <c r="K39" s="34"/>
      <c r="L39" s="34"/>
      <c r="M39" s="34"/>
      <c r="N39" s="34"/>
      <c r="O39" s="34"/>
      <c r="P39" s="33"/>
      <c r="Q39" s="21" t="e">
        <f>+#REF!*#REF!</f>
        <v>#REF!</v>
      </c>
      <c r="R39" s="21" t="e">
        <f>+#REF!*#REF!</f>
        <v>#REF!</v>
      </c>
      <c r="S39" s="21" t="e">
        <f>+#REF!*#REF!</f>
        <v>#REF!</v>
      </c>
      <c r="T39" s="21" t="e">
        <f>+#REF!*#REF!</f>
        <v>#REF!</v>
      </c>
      <c r="U39" s="21" t="e">
        <f>+#REF!*#REF!</f>
        <v>#REF!</v>
      </c>
      <c r="V39" s="21" t="e">
        <f>+#REF!*#REF!</f>
        <v>#REF!</v>
      </c>
      <c r="W39" s="21" t="e">
        <f>+#REF!*#REF!</f>
        <v>#REF!</v>
      </c>
      <c r="X39" s="21" t="e">
        <f>+#REF!*#REF!</f>
        <v>#REF!</v>
      </c>
      <c r="Y39" s="21" t="e">
        <f>+#REF!*#REF!</f>
        <v>#REF!</v>
      </c>
      <c r="Z39" s="21" t="e">
        <f>+#REF!*#REF!</f>
        <v>#REF!</v>
      </c>
      <c r="AA39" s="21" t="e">
        <f>+#REF!*#REF!</f>
        <v>#REF!</v>
      </c>
      <c r="AB39" s="4">
        <f>+$AB$7</f>
        <v>600</v>
      </c>
      <c r="AC39" s="4">
        <f>+$AC$7</f>
        <v>2.7</v>
      </c>
      <c r="AD39" s="4">
        <v>0</v>
      </c>
    </row>
    <row r="40" spans="1:30">
      <c r="A40" s="28"/>
      <c r="B40" s="30" t="s">
        <v>24</v>
      </c>
      <c r="C40" s="31">
        <f>+AB44*AC44*AD44</f>
        <v>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>
        <f>+$C40*D40</f>
        <v>0</v>
      </c>
    </row>
    <row r="41" spans="1:30" ht="21" customHeight="1">
      <c r="A41" s="28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</row>
    <row r="42" spans="1:30" ht="12.75" customHeight="1" thickBot="1">
      <c r="A42" s="28"/>
      <c r="B42" s="37" t="s">
        <v>80</v>
      </c>
      <c r="C42" s="38"/>
      <c r="D42" s="39"/>
      <c r="E42" s="39"/>
      <c r="F42" s="34"/>
      <c r="G42" s="35"/>
      <c r="H42" s="33"/>
      <c r="I42" s="36"/>
      <c r="J42" s="34"/>
      <c r="K42" s="34"/>
      <c r="L42" s="34"/>
      <c r="M42" s="34"/>
      <c r="N42" s="34"/>
      <c r="O42" s="34"/>
      <c r="P42" s="40">
        <f>SUM(P27:P41)</f>
        <v>0</v>
      </c>
      <c r="Q42" s="21">
        <f t="shared" ref="Q42:AA42" si="10">+$C38*E38</f>
        <v>0</v>
      </c>
      <c r="R42" s="21">
        <f t="shared" si="10"/>
        <v>0</v>
      </c>
      <c r="S42" s="21">
        <f t="shared" si="10"/>
        <v>0</v>
      </c>
      <c r="T42" s="21">
        <f t="shared" si="10"/>
        <v>0</v>
      </c>
      <c r="U42" s="21">
        <f t="shared" si="10"/>
        <v>0</v>
      </c>
      <c r="V42" s="21">
        <f t="shared" si="10"/>
        <v>0</v>
      </c>
      <c r="W42" s="21">
        <f t="shared" si="10"/>
        <v>0</v>
      </c>
      <c r="X42" s="21">
        <f t="shared" si="10"/>
        <v>0</v>
      </c>
      <c r="Y42" s="21">
        <f t="shared" si="10"/>
        <v>0</v>
      </c>
      <c r="Z42" s="21">
        <f t="shared" si="10"/>
        <v>0</v>
      </c>
      <c r="AA42" s="21">
        <f t="shared" si="10"/>
        <v>0</v>
      </c>
      <c r="AB42" s="4">
        <f>+$AB$7</f>
        <v>600</v>
      </c>
      <c r="AC42" s="4">
        <f>+$AC$7</f>
        <v>2.7</v>
      </c>
      <c r="AD42" s="4">
        <v>0</v>
      </c>
    </row>
    <row r="43" spans="1:30" ht="16.5" thickTop="1">
      <c r="A43" s="28"/>
      <c r="B43" s="30"/>
      <c r="C43" s="38"/>
      <c r="D43" s="39"/>
      <c r="E43" s="39"/>
      <c r="F43" s="34"/>
      <c r="G43" s="35"/>
      <c r="H43" s="33"/>
      <c r="I43" s="36"/>
      <c r="J43" s="34"/>
      <c r="K43" s="34"/>
      <c r="L43" s="34"/>
      <c r="M43" s="34"/>
      <c r="N43" s="34"/>
      <c r="O43" s="34"/>
      <c r="P43" s="33"/>
    </row>
    <row r="44" spans="1:30" ht="21" customHeight="1">
      <c r="A44" s="16" t="s">
        <v>29</v>
      </c>
      <c r="B44" s="82" t="s">
        <v>30</v>
      </c>
      <c r="C44" s="82"/>
      <c r="D44" s="45"/>
      <c r="E44" s="43"/>
      <c r="F44" s="34"/>
      <c r="G44" s="35"/>
      <c r="H44" s="34"/>
      <c r="I44" s="34"/>
      <c r="J44" s="34"/>
      <c r="K44" s="34"/>
      <c r="L44" s="34"/>
      <c r="M44" s="34"/>
      <c r="N44" s="34"/>
      <c r="O44" s="34"/>
      <c r="P44" s="33"/>
      <c r="Q44" s="21">
        <f t="shared" ref="Q44:AA44" si="11">+$C40*E40</f>
        <v>0</v>
      </c>
      <c r="R44" s="21">
        <f t="shared" si="11"/>
        <v>0</v>
      </c>
      <c r="S44" s="21">
        <f t="shared" si="11"/>
        <v>0</v>
      </c>
      <c r="T44" s="21">
        <f t="shared" si="11"/>
        <v>0</v>
      </c>
      <c r="U44" s="21">
        <f t="shared" si="11"/>
        <v>0</v>
      </c>
      <c r="V44" s="21">
        <f t="shared" si="11"/>
        <v>0</v>
      </c>
      <c r="W44" s="21">
        <f t="shared" si="11"/>
        <v>0</v>
      </c>
      <c r="X44" s="21">
        <f t="shared" si="11"/>
        <v>0</v>
      </c>
      <c r="Y44" s="21">
        <f t="shared" si="11"/>
        <v>0</v>
      </c>
      <c r="Z44" s="21">
        <f t="shared" si="11"/>
        <v>0</v>
      </c>
      <c r="AA44" s="21">
        <f t="shared" si="11"/>
        <v>0</v>
      </c>
      <c r="AB44" s="4">
        <v>1</v>
      </c>
      <c r="AC44" s="4">
        <v>1</v>
      </c>
      <c r="AD44" s="27">
        <v>1</v>
      </c>
    </row>
    <row r="45" spans="1:30" ht="21" customHeight="1">
      <c r="A45" s="23" t="s">
        <v>22</v>
      </c>
      <c r="B45" s="24" t="s">
        <v>22</v>
      </c>
      <c r="C45" s="24"/>
      <c r="D45" s="44"/>
      <c r="E45" s="44"/>
      <c r="F45" s="34"/>
      <c r="G45" s="35"/>
      <c r="H45" s="34"/>
      <c r="I45" s="34"/>
      <c r="J45" s="34"/>
      <c r="K45" s="34"/>
      <c r="L45" s="34"/>
      <c r="M45" s="34"/>
      <c r="N45" s="34"/>
      <c r="O45" s="34"/>
      <c r="P45" s="33"/>
    </row>
    <row r="46" spans="1:30" ht="78" customHeight="1">
      <c r="A46" s="28">
        <v>1</v>
      </c>
      <c r="B46" s="79" t="s">
        <v>52</v>
      </c>
      <c r="C46" s="79"/>
      <c r="D46" s="32"/>
      <c r="E46" s="32"/>
      <c r="F46" s="34"/>
      <c r="G46" s="35"/>
      <c r="H46" s="34"/>
      <c r="I46" s="34"/>
      <c r="J46" s="34"/>
      <c r="K46" s="34"/>
      <c r="L46" s="34"/>
      <c r="M46" s="34"/>
      <c r="N46" s="34"/>
      <c r="O46" s="34"/>
      <c r="P46" s="33"/>
      <c r="Q46" s="21" t="e">
        <f>+#REF!*#REF!</f>
        <v>#REF!</v>
      </c>
      <c r="R46" s="21" t="e">
        <f>+#REF!*#REF!</f>
        <v>#REF!</v>
      </c>
      <c r="S46" s="21" t="e">
        <f>+#REF!*#REF!</f>
        <v>#REF!</v>
      </c>
      <c r="T46" s="21" t="e">
        <f>+#REF!*#REF!</f>
        <v>#REF!</v>
      </c>
      <c r="U46" s="21" t="e">
        <f>+#REF!*#REF!</f>
        <v>#REF!</v>
      </c>
      <c r="V46" s="21" t="e">
        <f>+#REF!*#REF!</f>
        <v>#REF!</v>
      </c>
      <c r="W46" s="21" t="e">
        <f>+#REF!*#REF!</f>
        <v>#REF!</v>
      </c>
      <c r="X46" s="21" t="e">
        <f>+#REF!*#REF!</f>
        <v>#REF!</v>
      </c>
      <c r="Y46" s="21" t="e">
        <f>+#REF!*#REF!</f>
        <v>#REF!</v>
      </c>
      <c r="Z46" s="21" t="e">
        <f>+#REF!*#REF!</f>
        <v>#REF!</v>
      </c>
      <c r="AA46" s="21" t="e">
        <f>+#REF!*#REF!</f>
        <v>#REF!</v>
      </c>
      <c r="AB46" s="4">
        <v>1</v>
      </c>
      <c r="AC46" s="4">
        <v>1</v>
      </c>
      <c r="AD46" s="27">
        <v>0.05</v>
      </c>
    </row>
    <row r="47" spans="1:30" ht="16.5" customHeight="1">
      <c r="A47" s="28"/>
      <c r="B47" s="30" t="s">
        <v>39</v>
      </c>
      <c r="C47" s="31">
        <v>140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>
        <f>+$C47*D47</f>
        <v>0</v>
      </c>
      <c r="Q47" s="21" t="e">
        <f>+#REF!*#REF!</f>
        <v>#REF!</v>
      </c>
      <c r="R47" s="21" t="e">
        <f>+#REF!*#REF!</f>
        <v>#REF!</v>
      </c>
      <c r="S47" s="21" t="e">
        <f>+#REF!*#REF!</f>
        <v>#REF!</v>
      </c>
      <c r="T47" s="21" t="e">
        <f>+#REF!*#REF!</f>
        <v>#REF!</v>
      </c>
      <c r="U47" s="21" t="e">
        <f>+#REF!*#REF!</f>
        <v>#REF!</v>
      </c>
      <c r="V47" s="21" t="e">
        <f>+#REF!*#REF!</f>
        <v>#REF!</v>
      </c>
      <c r="W47" s="21" t="e">
        <f>+#REF!*#REF!</f>
        <v>#REF!</v>
      </c>
      <c r="X47" s="21" t="e">
        <f>+#REF!*#REF!</f>
        <v>#REF!</v>
      </c>
      <c r="Y47" s="21" t="e">
        <f>+#REF!*#REF!</f>
        <v>#REF!</v>
      </c>
      <c r="Z47" s="21" t="e">
        <f>+#REF!*#REF!</f>
        <v>#REF!</v>
      </c>
      <c r="AA47" s="21" t="e">
        <f>+#REF!*#REF!</f>
        <v>#REF!</v>
      </c>
    </row>
    <row r="48" spans="1:30" ht="23.25" customHeight="1">
      <c r="A48" s="28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41" t="e">
        <f t="shared" ref="Q48:AA48" si="12">SUM(Q27:Q47)</f>
        <v>#REF!</v>
      </c>
      <c r="R48" s="41" t="e">
        <f t="shared" si="12"/>
        <v>#REF!</v>
      </c>
      <c r="S48" s="41" t="e">
        <f t="shared" si="12"/>
        <v>#REF!</v>
      </c>
      <c r="T48" s="41" t="e">
        <f t="shared" si="12"/>
        <v>#REF!</v>
      </c>
      <c r="U48" s="41" t="e">
        <f t="shared" si="12"/>
        <v>#REF!</v>
      </c>
      <c r="V48" s="41" t="e">
        <f t="shared" si="12"/>
        <v>#REF!</v>
      </c>
      <c r="W48" s="41" t="e">
        <f t="shared" si="12"/>
        <v>#REF!</v>
      </c>
      <c r="X48" s="41" t="e">
        <f t="shared" si="12"/>
        <v>#REF!</v>
      </c>
      <c r="Y48" s="41" t="e">
        <f t="shared" si="12"/>
        <v>#REF!</v>
      </c>
      <c r="Z48" s="41" t="e">
        <f t="shared" si="12"/>
        <v>#REF!</v>
      </c>
      <c r="AA48" s="41" t="e">
        <f t="shared" si="12"/>
        <v>#REF!</v>
      </c>
    </row>
    <row r="49" spans="1:30" ht="64.5" customHeight="1">
      <c r="A49" s="28">
        <f>+A46+1</f>
        <v>2</v>
      </c>
      <c r="B49" s="79" t="s">
        <v>31</v>
      </c>
      <c r="C49" s="79"/>
      <c r="D49" s="32"/>
      <c r="E49" s="32"/>
      <c r="F49" s="34"/>
      <c r="G49" s="35"/>
      <c r="H49" s="33"/>
      <c r="I49" s="36"/>
      <c r="J49" s="34"/>
      <c r="K49" s="34"/>
      <c r="L49" s="34"/>
      <c r="M49" s="34"/>
      <c r="N49" s="34"/>
      <c r="O49" s="34"/>
      <c r="P49" s="33"/>
    </row>
    <row r="50" spans="1:30" ht="15.75">
      <c r="A50" s="28"/>
      <c r="B50" s="30" t="s">
        <v>40</v>
      </c>
      <c r="C50" s="31">
        <v>620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>
        <f>+$C50*D50</f>
        <v>0</v>
      </c>
    </row>
    <row r="51" spans="1:30">
      <c r="A51" s="28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</row>
    <row r="52" spans="1:30" ht="28.5" customHeight="1">
      <c r="A52" s="28">
        <f>+A49+1</f>
        <v>3</v>
      </c>
      <c r="B52" s="79" t="s">
        <v>67</v>
      </c>
      <c r="C52" s="79"/>
      <c r="D52" s="32"/>
      <c r="E52" s="32"/>
      <c r="F52" s="34"/>
      <c r="G52" s="35"/>
      <c r="H52" s="33"/>
      <c r="I52" s="36"/>
      <c r="J52" s="34"/>
      <c r="K52" s="34"/>
      <c r="L52" s="34"/>
      <c r="M52" s="34"/>
      <c r="N52" s="34"/>
      <c r="O52" s="34"/>
      <c r="P52" s="33"/>
    </row>
    <row r="53" spans="1:30" ht="68.25" customHeight="1">
      <c r="A53" s="28"/>
      <c r="B53" s="30" t="s">
        <v>42</v>
      </c>
      <c r="C53" s="31">
        <v>480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>
        <f>+$C53*D53</f>
        <v>0</v>
      </c>
      <c r="Q53" s="21">
        <f t="shared" ref="Q53:AA53" si="13">+$C47*E47</f>
        <v>0</v>
      </c>
      <c r="R53" s="21">
        <f t="shared" si="13"/>
        <v>0</v>
      </c>
      <c r="S53" s="21">
        <f t="shared" si="13"/>
        <v>0</v>
      </c>
      <c r="T53" s="21">
        <f t="shared" si="13"/>
        <v>0</v>
      </c>
      <c r="U53" s="21">
        <f t="shared" si="13"/>
        <v>0</v>
      </c>
      <c r="V53" s="21">
        <f t="shared" si="13"/>
        <v>0</v>
      </c>
      <c r="W53" s="21">
        <f t="shared" si="13"/>
        <v>0</v>
      </c>
      <c r="X53" s="21">
        <f t="shared" si="13"/>
        <v>0</v>
      </c>
      <c r="Y53" s="21">
        <f t="shared" si="13"/>
        <v>0</v>
      </c>
      <c r="Z53" s="21">
        <f t="shared" si="13"/>
        <v>0</v>
      </c>
      <c r="AA53" s="21">
        <f t="shared" si="13"/>
        <v>0</v>
      </c>
      <c r="AB53" s="4">
        <f>+$AB$7</f>
        <v>600</v>
      </c>
      <c r="AC53" s="4">
        <f>+$AC$7+1</f>
        <v>3.7</v>
      </c>
      <c r="AD53" s="27">
        <v>0.4</v>
      </c>
    </row>
    <row r="54" spans="1:30">
      <c r="A54" s="28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</row>
    <row r="55" spans="1:30" ht="25.5" customHeight="1">
      <c r="A55" s="28" t="s">
        <v>49</v>
      </c>
      <c r="B55" s="79" t="s">
        <v>68</v>
      </c>
      <c r="C55" s="79"/>
      <c r="D55" s="32"/>
      <c r="E55" s="32"/>
      <c r="F55" s="34"/>
      <c r="G55" s="35"/>
      <c r="H55" s="33"/>
      <c r="I55" s="36"/>
      <c r="J55" s="34"/>
      <c r="K55" s="34"/>
      <c r="L55" s="34"/>
      <c r="M55" s="34"/>
      <c r="N55" s="34"/>
      <c r="O55" s="34"/>
      <c r="P55" s="33"/>
      <c r="Q55" s="21">
        <f t="shared" ref="Q55:AA55" si="14">+$C50*E50</f>
        <v>0</v>
      </c>
      <c r="R55" s="21">
        <f t="shared" si="14"/>
        <v>0</v>
      </c>
      <c r="S55" s="21">
        <f t="shared" si="14"/>
        <v>0</v>
      </c>
      <c r="T55" s="21">
        <f t="shared" si="14"/>
        <v>0</v>
      </c>
      <c r="U55" s="21">
        <f t="shared" si="14"/>
        <v>0</v>
      </c>
      <c r="V55" s="21">
        <f t="shared" si="14"/>
        <v>0</v>
      </c>
      <c r="W55" s="21">
        <f t="shared" si="14"/>
        <v>0</v>
      </c>
      <c r="X55" s="21">
        <f t="shared" si="14"/>
        <v>0</v>
      </c>
      <c r="Y55" s="21">
        <f t="shared" si="14"/>
        <v>0</v>
      </c>
      <c r="Z55" s="21">
        <f t="shared" si="14"/>
        <v>0</v>
      </c>
      <c r="AA55" s="21">
        <f t="shared" si="14"/>
        <v>0</v>
      </c>
      <c r="AB55" s="4">
        <f>+$AB$7</f>
        <v>600</v>
      </c>
      <c r="AC55" s="4">
        <f>+$AC$7+1</f>
        <v>3.7</v>
      </c>
      <c r="AD55" s="27">
        <v>1</v>
      </c>
    </row>
    <row r="56" spans="1:30" ht="30.75" customHeight="1">
      <c r="A56" s="28"/>
      <c r="B56" s="30" t="s">
        <v>44</v>
      </c>
      <c r="C56" s="31">
        <v>50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>
        <f>+$C56*D56</f>
        <v>0</v>
      </c>
    </row>
    <row r="57" spans="1:30">
      <c r="A57" s="28"/>
      <c r="B57" s="30"/>
      <c r="C57" s="31">
        <f>+AB65*AC65*AD65</f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>
        <f>+$C57*D57</f>
        <v>0</v>
      </c>
      <c r="Q57" s="21">
        <f t="shared" ref="Q57:AA57" si="15">+$C53*E53</f>
        <v>0</v>
      </c>
      <c r="R57" s="21">
        <f t="shared" si="15"/>
        <v>0</v>
      </c>
      <c r="S57" s="21">
        <f t="shared" si="15"/>
        <v>0</v>
      </c>
      <c r="T57" s="21">
        <f t="shared" si="15"/>
        <v>0</v>
      </c>
      <c r="U57" s="21">
        <f t="shared" si="15"/>
        <v>0</v>
      </c>
      <c r="V57" s="21">
        <f t="shared" si="15"/>
        <v>0</v>
      </c>
      <c r="W57" s="21">
        <f t="shared" si="15"/>
        <v>0</v>
      </c>
      <c r="X57" s="21">
        <f t="shared" si="15"/>
        <v>0</v>
      </c>
      <c r="Y57" s="21">
        <f t="shared" si="15"/>
        <v>0</v>
      </c>
      <c r="Z57" s="21">
        <f t="shared" si="15"/>
        <v>0</v>
      </c>
      <c r="AA57" s="21">
        <f t="shared" si="15"/>
        <v>0</v>
      </c>
      <c r="AB57" s="4">
        <f>+$AB$7</f>
        <v>600</v>
      </c>
      <c r="AC57" s="4">
        <f>+$AC$7</f>
        <v>2.7</v>
      </c>
      <c r="AD57" s="27">
        <v>1</v>
      </c>
    </row>
    <row r="58" spans="1:30" ht="27.75" customHeight="1" thickBot="1">
      <c r="A58" s="28"/>
      <c r="B58" s="37" t="s">
        <v>81</v>
      </c>
      <c r="C58" s="38"/>
      <c r="D58" s="39"/>
      <c r="E58" s="39"/>
      <c r="F58" s="34"/>
      <c r="G58" s="35"/>
      <c r="H58" s="33"/>
      <c r="I58" s="36"/>
      <c r="J58" s="34"/>
      <c r="K58" s="34"/>
      <c r="L58" s="34"/>
      <c r="M58" s="34"/>
      <c r="N58" s="34"/>
      <c r="O58" s="34"/>
      <c r="P58" s="40">
        <f>SUM(P46:P57)</f>
        <v>0</v>
      </c>
      <c r="AB58" s="27"/>
    </row>
    <row r="59" spans="1:30" ht="42" customHeight="1" thickTop="1">
      <c r="A59" s="28"/>
      <c r="B59" s="30"/>
      <c r="C59" s="38"/>
      <c r="D59" s="39"/>
      <c r="E59" s="39"/>
      <c r="F59" s="34"/>
      <c r="G59" s="35"/>
      <c r="H59" s="33"/>
      <c r="I59" s="36"/>
      <c r="J59" s="34"/>
      <c r="K59" s="34"/>
      <c r="L59" s="34"/>
      <c r="M59" s="34"/>
      <c r="N59" s="34"/>
      <c r="O59" s="34"/>
      <c r="P59" s="33"/>
      <c r="AB59" s="27"/>
    </row>
    <row r="60" spans="1:30" ht="15.75">
      <c r="A60" s="16" t="s">
        <v>32</v>
      </c>
      <c r="B60" s="83" t="s">
        <v>33</v>
      </c>
      <c r="C60" s="83"/>
      <c r="D60" s="42"/>
      <c r="E60" s="43"/>
      <c r="F60" s="34"/>
      <c r="G60" s="35"/>
      <c r="H60" s="33"/>
      <c r="I60" s="36"/>
      <c r="J60" s="34"/>
      <c r="K60" s="34"/>
      <c r="L60" s="34"/>
      <c r="M60" s="34"/>
      <c r="N60" s="34"/>
      <c r="O60" s="34"/>
      <c r="P60" s="33"/>
    </row>
    <row r="61" spans="1:30" ht="24.75" customHeight="1">
      <c r="A61" s="28" t="s">
        <v>50</v>
      </c>
      <c r="B61" s="79" t="s">
        <v>53</v>
      </c>
      <c r="C61" s="79"/>
      <c r="D61" s="32"/>
      <c r="E61" s="32"/>
      <c r="F61" s="34"/>
      <c r="G61" s="35"/>
      <c r="H61" s="33"/>
      <c r="I61" s="36"/>
      <c r="J61" s="34"/>
      <c r="K61" s="34"/>
      <c r="L61" s="34"/>
      <c r="M61" s="34"/>
      <c r="N61" s="34"/>
      <c r="O61" s="34"/>
      <c r="P61" s="33"/>
      <c r="Q61" s="21" t="e">
        <f>+#REF!*#REF!</f>
        <v>#REF!</v>
      </c>
      <c r="R61" s="21" t="e">
        <f>+#REF!*#REF!</f>
        <v>#REF!</v>
      </c>
      <c r="S61" s="21" t="e">
        <f>+#REF!*#REF!</f>
        <v>#REF!</v>
      </c>
      <c r="T61" s="21" t="e">
        <f>+#REF!*#REF!</f>
        <v>#REF!</v>
      </c>
      <c r="U61" s="21" t="e">
        <f>+#REF!*#REF!</f>
        <v>#REF!</v>
      </c>
      <c r="V61" s="21" t="e">
        <f>+#REF!*#REF!</f>
        <v>#REF!</v>
      </c>
      <c r="W61" s="21" t="e">
        <f>+#REF!*#REF!</f>
        <v>#REF!</v>
      </c>
      <c r="X61" s="21" t="e">
        <f>+#REF!*#REF!</f>
        <v>#REF!</v>
      </c>
      <c r="Y61" s="21" t="e">
        <f>+#REF!*#REF!</f>
        <v>#REF!</v>
      </c>
      <c r="Z61" s="21" t="e">
        <f>+#REF!*#REF!</f>
        <v>#REF!</v>
      </c>
      <c r="AA61" s="21" t="e">
        <f>+#REF!*#REF!</f>
        <v>#REF!</v>
      </c>
      <c r="AB61" s="4">
        <f>+$AB$7</f>
        <v>600</v>
      </c>
      <c r="AC61" s="4">
        <v>1</v>
      </c>
      <c r="AD61" s="27">
        <v>0.06</v>
      </c>
    </row>
    <row r="62" spans="1:30" ht="30" customHeight="1">
      <c r="A62" s="46"/>
      <c r="B62" s="30" t="s">
        <v>38</v>
      </c>
      <c r="C62" s="31">
        <v>6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3">
        <f>+$C62*D62</f>
        <v>0</v>
      </c>
    </row>
    <row r="63" spans="1:30">
      <c r="A63" s="46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21" t="e">
        <f>+#REF!*#REF!</f>
        <v>#REF!</v>
      </c>
      <c r="R63" s="21" t="e">
        <f>+#REF!*#REF!</f>
        <v>#REF!</v>
      </c>
      <c r="S63" s="21" t="e">
        <f>+#REF!*#REF!</f>
        <v>#REF!</v>
      </c>
      <c r="T63" s="21" t="e">
        <f>+#REF!*#REF!</f>
        <v>#REF!</v>
      </c>
      <c r="U63" s="21" t="e">
        <f>+#REF!*#REF!</f>
        <v>#REF!</v>
      </c>
      <c r="V63" s="21" t="e">
        <f>+#REF!*#REF!</f>
        <v>#REF!</v>
      </c>
      <c r="W63" s="21" t="e">
        <f>+#REF!*#REF!</f>
        <v>#REF!</v>
      </c>
      <c r="X63" s="21" t="e">
        <f>+#REF!*#REF!</f>
        <v>#REF!</v>
      </c>
      <c r="Y63" s="21" t="e">
        <f>+#REF!*#REF!</f>
        <v>#REF!</v>
      </c>
      <c r="Z63" s="21" t="e">
        <f>+#REF!*#REF!</f>
        <v>#REF!</v>
      </c>
      <c r="AA63" s="21" t="e">
        <f>+#REF!*#REF!</f>
        <v>#REF!</v>
      </c>
      <c r="AB63" s="4">
        <f>+$AB$7</f>
        <v>600</v>
      </c>
      <c r="AC63" s="4">
        <f>+$AC$7</f>
        <v>2.7</v>
      </c>
      <c r="AD63" s="4">
        <v>0</v>
      </c>
    </row>
    <row r="64" spans="1:30">
      <c r="A64" s="28" t="s">
        <v>54</v>
      </c>
      <c r="B64" s="79" t="s">
        <v>69</v>
      </c>
      <c r="C64" s="79"/>
      <c r="D64" s="32"/>
      <c r="E64" s="32"/>
      <c r="F64" s="34"/>
      <c r="G64" s="35"/>
      <c r="H64" s="33"/>
      <c r="I64" s="36"/>
      <c r="J64" s="34"/>
      <c r="K64" s="34"/>
      <c r="L64" s="34"/>
      <c r="M64" s="34"/>
      <c r="N64" s="34"/>
      <c r="O64" s="34"/>
      <c r="P64" s="33"/>
    </row>
    <row r="65" spans="1:30" ht="50.25" customHeight="1">
      <c r="A65" s="23"/>
      <c r="B65" s="30" t="s">
        <v>45</v>
      </c>
      <c r="C65" s="31">
        <v>10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>
        <f>+$C65*D65</f>
        <v>0</v>
      </c>
      <c r="Q65" s="21">
        <f t="shared" ref="Q65:AA65" si="16">+$C57*E57</f>
        <v>0</v>
      </c>
      <c r="R65" s="21">
        <f t="shared" si="16"/>
        <v>0</v>
      </c>
      <c r="S65" s="21">
        <f t="shared" si="16"/>
        <v>0</v>
      </c>
      <c r="T65" s="21">
        <f t="shared" si="16"/>
        <v>0</v>
      </c>
      <c r="U65" s="21">
        <f t="shared" si="16"/>
        <v>0</v>
      </c>
      <c r="V65" s="21">
        <f t="shared" si="16"/>
        <v>0</v>
      </c>
      <c r="W65" s="21">
        <f t="shared" si="16"/>
        <v>0</v>
      </c>
      <c r="X65" s="21">
        <f t="shared" si="16"/>
        <v>0</v>
      </c>
      <c r="Y65" s="21">
        <f t="shared" si="16"/>
        <v>0</v>
      </c>
      <c r="Z65" s="21">
        <f t="shared" si="16"/>
        <v>0</v>
      </c>
      <c r="AA65" s="21">
        <f t="shared" si="16"/>
        <v>0</v>
      </c>
      <c r="AB65" s="4">
        <f>+$AB$7</f>
        <v>600</v>
      </c>
      <c r="AC65" s="4">
        <f>+$AC$7</f>
        <v>2.7</v>
      </c>
      <c r="AD65" s="4">
        <v>0</v>
      </c>
    </row>
    <row r="66" spans="1:30">
      <c r="A66" s="23"/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/>
    </row>
    <row r="67" spans="1:30">
      <c r="A67" s="28" t="s">
        <v>51</v>
      </c>
      <c r="B67" s="79" t="s">
        <v>70</v>
      </c>
      <c r="C67" s="79"/>
      <c r="D67" s="32"/>
      <c r="E67" s="32"/>
      <c r="F67" s="34"/>
      <c r="G67" s="35"/>
      <c r="H67" s="33"/>
      <c r="I67" s="36"/>
      <c r="J67" s="34"/>
      <c r="K67" s="34"/>
      <c r="L67" s="34"/>
      <c r="M67" s="34"/>
      <c r="N67" s="34"/>
      <c r="O67" s="34"/>
      <c r="P67" s="33"/>
      <c r="Q67" s="21" t="e">
        <f>+#REF!*#REF!</f>
        <v>#REF!</v>
      </c>
      <c r="R67" s="21" t="e">
        <f>+#REF!*#REF!</f>
        <v>#REF!</v>
      </c>
      <c r="S67" s="21" t="e">
        <f>+#REF!*#REF!</f>
        <v>#REF!</v>
      </c>
      <c r="T67" s="21" t="e">
        <f>+#REF!*#REF!</f>
        <v>#REF!</v>
      </c>
      <c r="U67" s="21" t="e">
        <f>+#REF!*#REF!</f>
        <v>#REF!</v>
      </c>
      <c r="V67" s="21" t="e">
        <f>+#REF!*#REF!</f>
        <v>#REF!</v>
      </c>
      <c r="W67" s="21" t="e">
        <f>+#REF!*#REF!</f>
        <v>#REF!</v>
      </c>
      <c r="X67" s="21" t="e">
        <f>+#REF!*#REF!</f>
        <v>#REF!</v>
      </c>
      <c r="Y67" s="21" t="e">
        <f>+#REF!*#REF!</f>
        <v>#REF!</v>
      </c>
      <c r="Z67" s="21" t="e">
        <f>+#REF!*#REF!</f>
        <v>#REF!</v>
      </c>
      <c r="AA67" s="21" t="e">
        <f>+#REF!*#REF!</f>
        <v>#REF!</v>
      </c>
      <c r="AB67" s="4">
        <f>+$AB$7</f>
        <v>600</v>
      </c>
      <c r="AC67" s="4">
        <f>+$AC$7</f>
        <v>2.7</v>
      </c>
      <c r="AD67" s="4">
        <v>0</v>
      </c>
    </row>
    <row r="68" spans="1:30" ht="28.5" customHeight="1">
      <c r="A68" s="28"/>
      <c r="B68" s="56" t="s">
        <v>71</v>
      </c>
      <c r="C68" s="56"/>
      <c r="D68" s="32"/>
      <c r="E68" s="32"/>
      <c r="F68" s="34"/>
      <c r="G68" s="35"/>
      <c r="H68" s="33"/>
      <c r="I68" s="36"/>
      <c r="J68" s="34"/>
      <c r="K68" s="34"/>
      <c r="L68" s="34"/>
      <c r="M68" s="34"/>
      <c r="N68" s="34"/>
      <c r="O68" s="34"/>
      <c r="P68" s="33"/>
    </row>
    <row r="69" spans="1:30">
      <c r="A69" s="46"/>
      <c r="B69" s="30" t="s">
        <v>44</v>
      </c>
      <c r="C69" s="31">
        <v>9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>
        <f>+$C69*D69</f>
        <v>0</v>
      </c>
      <c r="Q69" s="21" t="e">
        <f>+#REF!*#REF!</f>
        <v>#REF!</v>
      </c>
      <c r="R69" s="21" t="e">
        <f>+#REF!*#REF!</f>
        <v>#REF!</v>
      </c>
      <c r="S69" s="21" t="e">
        <f>+#REF!*#REF!</f>
        <v>#REF!</v>
      </c>
      <c r="T69" s="21" t="e">
        <f>+#REF!*#REF!</f>
        <v>#REF!</v>
      </c>
      <c r="U69" s="21" t="e">
        <f>+#REF!*#REF!</f>
        <v>#REF!</v>
      </c>
      <c r="V69" s="21" t="e">
        <f>+#REF!*#REF!</f>
        <v>#REF!</v>
      </c>
      <c r="W69" s="21" t="e">
        <f>+#REF!*#REF!</f>
        <v>#REF!</v>
      </c>
      <c r="X69" s="21" t="e">
        <f>+#REF!*#REF!</f>
        <v>#REF!</v>
      </c>
      <c r="Y69" s="21" t="e">
        <f>+#REF!*#REF!</f>
        <v>#REF!</v>
      </c>
      <c r="Z69" s="21" t="e">
        <f>+#REF!*#REF!</f>
        <v>#REF!</v>
      </c>
      <c r="AA69" s="21" t="e">
        <f>+#REF!*#REF!</f>
        <v>#REF!</v>
      </c>
      <c r="AB69" s="4">
        <v>1</v>
      </c>
      <c r="AC69" s="4">
        <v>1</v>
      </c>
      <c r="AD69" s="27">
        <v>0.05</v>
      </c>
    </row>
    <row r="70" spans="1:30" ht="27" customHeight="1">
      <c r="A70" s="46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  <c r="Q70" s="21" t="e">
        <f>+#REF!*#REF!</f>
        <v>#REF!</v>
      </c>
      <c r="R70" s="21" t="e">
        <f>+#REF!*#REF!</f>
        <v>#REF!</v>
      </c>
      <c r="S70" s="21" t="e">
        <f>+#REF!*#REF!</f>
        <v>#REF!</v>
      </c>
      <c r="T70" s="21" t="e">
        <f>+#REF!*#REF!</f>
        <v>#REF!</v>
      </c>
      <c r="U70" s="21" t="e">
        <f>+#REF!*#REF!</f>
        <v>#REF!</v>
      </c>
      <c r="V70" s="21" t="e">
        <f>+#REF!*#REF!</f>
        <v>#REF!</v>
      </c>
      <c r="W70" s="21" t="e">
        <f>+#REF!*#REF!</f>
        <v>#REF!</v>
      </c>
      <c r="X70" s="21" t="e">
        <f>+#REF!*#REF!</f>
        <v>#REF!</v>
      </c>
      <c r="Y70" s="21" t="e">
        <f>+#REF!*#REF!</f>
        <v>#REF!</v>
      </c>
      <c r="Z70" s="21" t="e">
        <f>+#REF!*#REF!</f>
        <v>#REF!</v>
      </c>
      <c r="AA70" s="21" t="e">
        <f>+#REF!*#REF!</f>
        <v>#REF!</v>
      </c>
    </row>
    <row r="71" spans="1:30">
      <c r="A71" s="28" t="s">
        <v>49</v>
      </c>
      <c r="B71" s="79" t="s">
        <v>72</v>
      </c>
      <c r="C71" s="79"/>
      <c r="D71" s="32"/>
      <c r="E71" s="32"/>
      <c r="F71" s="34"/>
      <c r="G71" s="35"/>
      <c r="H71" s="33"/>
      <c r="I71" s="36"/>
      <c r="J71" s="34"/>
      <c r="K71" s="34"/>
      <c r="L71" s="34"/>
      <c r="M71" s="34"/>
      <c r="N71" s="34"/>
      <c r="O71" s="34"/>
      <c r="P71" s="33"/>
      <c r="Q71" s="41" t="e">
        <f t="shared" ref="Q71:AA71" si="17">SUM(Q51:Q70)</f>
        <v>#REF!</v>
      </c>
      <c r="R71" s="41" t="e">
        <f t="shared" si="17"/>
        <v>#REF!</v>
      </c>
      <c r="S71" s="41" t="e">
        <f t="shared" si="17"/>
        <v>#REF!</v>
      </c>
      <c r="T71" s="41" t="e">
        <f t="shared" si="17"/>
        <v>#REF!</v>
      </c>
      <c r="U71" s="41" t="e">
        <f t="shared" si="17"/>
        <v>#REF!</v>
      </c>
      <c r="V71" s="41" t="e">
        <f t="shared" si="17"/>
        <v>#REF!</v>
      </c>
      <c r="W71" s="41" t="e">
        <f t="shared" si="17"/>
        <v>#REF!</v>
      </c>
      <c r="X71" s="41" t="e">
        <f t="shared" si="17"/>
        <v>#REF!</v>
      </c>
      <c r="Y71" s="41" t="e">
        <f t="shared" si="17"/>
        <v>#REF!</v>
      </c>
      <c r="Z71" s="41" t="e">
        <f t="shared" si="17"/>
        <v>#REF!</v>
      </c>
      <c r="AA71" s="41" t="e">
        <f t="shared" si="17"/>
        <v>#REF!</v>
      </c>
    </row>
    <row r="72" spans="1:30">
      <c r="A72" s="46"/>
      <c r="B72" s="30" t="s">
        <v>24</v>
      </c>
      <c r="C72" s="31">
        <v>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>
        <f>+$C72*D72</f>
        <v>0</v>
      </c>
    </row>
    <row r="73" spans="1:30">
      <c r="A73" s="46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3"/>
    </row>
    <row r="74" spans="1:30" ht="28.5" customHeight="1">
      <c r="A74" s="28" t="s">
        <v>48</v>
      </c>
      <c r="B74" s="79" t="s">
        <v>73</v>
      </c>
      <c r="C74" s="79"/>
      <c r="D74" s="32"/>
      <c r="E74" s="32"/>
      <c r="F74" s="34"/>
      <c r="G74" s="35"/>
      <c r="H74" s="33"/>
      <c r="I74" s="36"/>
      <c r="J74" s="34"/>
      <c r="K74" s="34"/>
      <c r="L74" s="34"/>
      <c r="M74" s="34"/>
      <c r="N74" s="34"/>
      <c r="O74" s="34"/>
      <c r="P74" s="33"/>
    </row>
    <row r="75" spans="1:30">
      <c r="A75" s="46"/>
      <c r="B75" s="30" t="s">
        <v>24</v>
      </c>
      <c r="C75" s="31">
        <v>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>
        <f>+$C75*D75</f>
        <v>0</v>
      </c>
    </row>
    <row r="76" spans="1:30">
      <c r="A76" s="46"/>
      <c r="B76" s="30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3"/>
    </row>
    <row r="77" spans="1:30" ht="89.25">
      <c r="A77" s="28" t="s">
        <v>46</v>
      </c>
      <c r="B77" s="56" t="s">
        <v>77</v>
      </c>
      <c r="C77" s="56"/>
      <c r="D77" s="32"/>
      <c r="E77" s="32"/>
      <c r="F77" s="34"/>
      <c r="G77" s="35"/>
      <c r="H77" s="33"/>
      <c r="I77" s="36"/>
      <c r="J77" s="34"/>
      <c r="K77" s="34"/>
      <c r="L77" s="34"/>
      <c r="M77" s="34"/>
      <c r="N77" s="34"/>
      <c r="O77" s="34"/>
      <c r="P77" s="33"/>
    </row>
    <row r="78" spans="1:30" ht="45.75" customHeight="1">
      <c r="A78" s="46"/>
      <c r="B78" s="30" t="s">
        <v>44</v>
      </c>
      <c r="C78" s="31">
        <v>120</v>
      </c>
      <c r="D78" s="32"/>
      <c r="E78" s="32">
        <v>3780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>
        <f>+$C78*D78</f>
        <v>0</v>
      </c>
    </row>
    <row r="79" spans="1:30">
      <c r="A79" s="46"/>
      <c r="B79" s="30"/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/>
    </row>
    <row r="80" spans="1:30" ht="31.5" customHeight="1" thickBot="1">
      <c r="A80" s="28"/>
      <c r="B80" s="37" t="s">
        <v>82</v>
      </c>
      <c r="C80" s="38"/>
      <c r="D80" s="39"/>
      <c r="E80" s="39"/>
      <c r="F80" s="34"/>
      <c r="G80" s="35"/>
      <c r="H80" s="33"/>
      <c r="I80" s="36"/>
      <c r="J80" s="34"/>
      <c r="K80" s="34"/>
      <c r="L80" s="34"/>
      <c r="M80" s="34"/>
      <c r="N80" s="34"/>
      <c r="O80" s="34"/>
      <c r="P80" s="40">
        <f>SUM(P60:P79)</f>
        <v>0</v>
      </c>
    </row>
    <row r="81" spans="1:30" ht="12.75" customHeight="1" thickTop="1">
      <c r="A81" s="10"/>
      <c r="B81" s="11"/>
      <c r="C81" s="11"/>
      <c r="D81" s="48"/>
      <c r="E81" s="48"/>
      <c r="F81" s="34"/>
      <c r="G81" s="33"/>
      <c r="H81" s="33"/>
      <c r="I81" s="33"/>
      <c r="J81" s="34"/>
      <c r="K81" s="34"/>
      <c r="L81" s="34"/>
      <c r="M81" s="34"/>
      <c r="N81" s="34"/>
      <c r="O81" s="34"/>
      <c r="P81" s="33"/>
    </row>
    <row r="82" spans="1:30" ht="53.25" customHeight="1">
      <c r="A82" s="16" t="s">
        <v>34</v>
      </c>
      <c r="B82" s="82" t="s">
        <v>58</v>
      </c>
      <c r="C82" s="82"/>
      <c r="D82" s="45"/>
      <c r="E82" s="43"/>
      <c r="F82" s="34"/>
      <c r="G82" s="35"/>
      <c r="H82" s="34"/>
      <c r="I82" s="34"/>
      <c r="J82" s="34"/>
      <c r="K82" s="34"/>
      <c r="L82" s="34"/>
      <c r="M82" s="34"/>
      <c r="N82" s="34"/>
      <c r="O82" s="34"/>
      <c r="P82" s="33"/>
    </row>
    <row r="83" spans="1:30" ht="25.5" customHeight="1">
      <c r="A83" s="23" t="s">
        <v>22</v>
      </c>
      <c r="B83" s="24" t="s">
        <v>22</v>
      </c>
      <c r="C83" s="24"/>
      <c r="D83" s="44"/>
      <c r="E83" s="44"/>
      <c r="F83" s="34"/>
      <c r="G83" s="35"/>
      <c r="H83" s="34"/>
      <c r="I83" s="34"/>
      <c r="J83" s="34"/>
      <c r="K83" s="34"/>
      <c r="L83" s="34"/>
      <c r="M83" s="34"/>
      <c r="N83" s="34"/>
      <c r="O83" s="34"/>
      <c r="P83" s="33"/>
      <c r="Q83" s="21">
        <f t="shared" ref="Q83:AA83" si="18">+$C72*E72</f>
        <v>0</v>
      </c>
      <c r="R83" s="21">
        <f t="shared" si="18"/>
        <v>0</v>
      </c>
      <c r="S83" s="21">
        <f t="shared" si="18"/>
        <v>0</v>
      </c>
      <c r="T83" s="21">
        <f t="shared" si="18"/>
        <v>0</v>
      </c>
      <c r="U83" s="21">
        <f t="shared" si="18"/>
        <v>0</v>
      </c>
      <c r="V83" s="21">
        <f t="shared" si="18"/>
        <v>0</v>
      </c>
      <c r="W83" s="21">
        <f t="shared" si="18"/>
        <v>0</v>
      </c>
      <c r="X83" s="21">
        <f t="shared" si="18"/>
        <v>0</v>
      </c>
      <c r="Y83" s="21">
        <f t="shared" si="18"/>
        <v>0</v>
      </c>
      <c r="Z83" s="21">
        <f t="shared" si="18"/>
        <v>0</v>
      </c>
      <c r="AA83" s="21">
        <f t="shared" si="18"/>
        <v>0</v>
      </c>
      <c r="AB83" s="27">
        <v>30</v>
      </c>
      <c r="AC83" s="4">
        <v>1</v>
      </c>
      <c r="AD83" s="4">
        <v>1</v>
      </c>
    </row>
    <row r="84" spans="1:30" ht="12.75" customHeight="1">
      <c r="A84" s="28">
        <v>1</v>
      </c>
      <c r="B84" s="79" t="s">
        <v>74</v>
      </c>
      <c r="C84" s="79"/>
      <c r="D84" s="32"/>
      <c r="E84" s="32"/>
      <c r="F84" s="34"/>
      <c r="G84" s="35"/>
      <c r="H84" s="34"/>
      <c r="I84" s="34"/>
      <c r="J84" s="34"/>
      <c r="K84" s="34"/>
      <c r="L84" s="34"/>
      <c r="M84" s="34"/>
      <c r="N84" s="34"/>
      <c r="O84" s="34"/>
      <c r="P84" s="33"/>
    </row>
    <row r="85" spans="1:30" ht="33" customHeight="1">
      <c r="A85" s="28"/>
      <c r="B85" s="30" t="s">
        <v>24</v>
      </c>
      <c r="C85" s="31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3">
        <f>+$C85*D85</f>
        <v>0</v>
      </c>
      <c r="Q85" s="21" t="e">
        <f>+#REF!*#REF!</f>
        <v>#REF!</v>
      </c>
      <c r="R85" s="21" t="e">
        <f>+#REF!*#REF!</f>
        <v>#REF!</v>
      </c>
      <c r="S85" s="21" t="e">
        <f>+#REF!*#REF!</f>
        <v>#REF!</v>
      </c>
      <c r="T85" s="21" t="e">
        <f>+#REF!*#REF!</f>
        <v>#REF!</v>
      </c>
      <c r="U85" s="21" t="e">
        <f>+#REF!*#REF!</f>
        <v>#REF!</v>
      </c>
      <c r="V85" s="21" t="e">
        <f>+#REF!*#REF!</f>
        <v>#REF!</v>
      </c>
      <c r="W85" s="21" t="e">
        <f>+#REF!*#REF!</f>
        <v>#REF!</v>
      </c>
      <c r="X85" s="21" t="e">
        <f>+#REF!*#REF!</f>
        <v>#REF!</v>
      </c>
      <c r="Y85" s="21" t="e">
        <f>+#REF!*#REF!</f>
        <v>#REF!</v>
      </c>
      <c r="Z85" s="21" t="e">
        <f>+#REF!*#REF!</f>
        <v>#REF!</v>
      </c>
      <c r="AA85" s="21" t="e">
        <f>+#REF!*#REF!</f>
        <v>#REF!</v>
      </c>
      <c r="AB85" s="4">
        <v>1</v>
      </c>
      <c r="AC85" s="4">
        <v>1</v>
      </c>
      <c r="AD85" s="27">
        <v>5</v>
      </c>
    </row>
    <row r="86" spans="1:30" ht="31.5" customHeight="1">
      <c r="A86" s="28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/>
    </row>
    <row r="87" spans="1:30" ht="12.75" customHeight="1">
      <c r="A87" s="28">
        <f>+A84+1</f>
        <v>2</v>
      </c>
      <c r="B87" s="79" t="s">
        <v>35</v>
      </c>
      <c r="C87" s="79"/>
      <c r="D87" s="32"/>
      <c r="E87" s="32"/>
      <c r="F87" s="34"/>
      <c r="G87" s="35"/>
      <c r="H87" s="33"/>
      <c r="I87" s="36"/>
      <c r="J87" s="34"/>
      <c r="K87" s="34"/>
      <c r="L87" s="34"/>
      <c r="M87" s="34"/>
      <c r="N87" s="34"/>
      <c r="O87" s="34"/>
      <c r="P87" s="33"/>
      <c r="Q87" s="21" t="e">
        <f>+#REF!*#REF!</f>
        <v>#REF!</v>
      </c>
      <c r="R87" s="21" t="e">
        <f>+#REF!*#REF!</f>
        <v>#REF!</v>
      </c>
      <c r="S87" s="21" t="e">
        <f>+#REF!*#REF!</f>
        <v>#REF!</v>
      </c>
      <c r="T87" s="21" t="e">
        <f>+#REF!*#REF!</f>
        <v>#REF!</v>
      </c>
      <c r="U87" s="21" t="e">
        <f>+#REF!*#REF!</f>
        <v>#REF!</v>
      </c>
      <c r="V87" s="21" t="e">
        <f>+#REF!*#REF!</f>
        <v>#REF!</v>
      </c>
      <c r="W87" s="21" t="e">
        <f>+#REF!*#REF!</f>
        <v>#REF!</v>
      </c>
      <c r="X87" s="21" t="e">
        <f>+#REF!*#REF!</f>
        <v>#REF!</v>
      </c>
      <c r="Y87" s="21" t="e">
        <f>+#REF!*#REF!</f>
        <v>#REF!</v>
      </c>
      <c r="Z87" s="21" t="e">
        <f>+#REF!*#REF!</f>
        <v>#REF!</v>
      </c>
      <c r="AA87" s="21" t="e">
        <f>+#REF!*#REF!</f>
        <v>#REF!</v>
      </c>
      <c r="AB87" s="27">
        <v>600</v>
      </c>
      <c r="AC87" s="4">
        <v>1</v>
      </c>
      <c r="AD87" s="4">
        <v>1</v>
      </c>
    </row>
    <row r="88" spans="1:30" ht="61.5" customHeight="1">
      <c r="A88" s="28"/>
      <c r="B88" s="30" t="s">
        <v>40</v>
      </c>
      <c r="C88" s="31">
        <v>150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3">
        <f>+$C88*D88</f>
        <v>0</v>
      </c>
    </row>
    <row r="89" spans="1:30" ht="24" customHeight="1">
      <c r="A89" s="28"/>
      <c r="B89" s="30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3"/>
      <c r="Q89" s="21" t="e">
        <f>+#REF!*#REF!</f>
        <v>#REF!</v>
      </c>
      <c r="R89" s="21" t="e">
        <f>+#REF!*#REF!</f>
        <v>#REF!</v>
      </c>
      <c r="S89" s="21" t="e">
        <f>+#REF!*#REF!</f>
        <v>#REF!</v>
      </c>
      <c r="T89" s="21" t="e">
        <f>+#REF!*#REF!</f>
        <v>#REF!</v>
      </c>
      <c r="U89" s="21" t="e">
        <f>+#REF!*#REF!</f>
        <v>#REF!</v>
      </c>
      <c r="V89" s="21" t="e">
        <f>+#REF!*#REF!</f>
        <v>#REF!</v>
      </c>
      <c r="W89" s="21" t="e">
        <f>+#REF!*#REF!</f>
        <v>#REF!</v>
      </c>
      <c r="X89" s="21" t="e">
        <f>+#REF!*#REF!</f>
        <v>#REF!</v>
      </c>
      <c r="Y89" s="21" t="e">
        <f>+#REF!*#REF!</f>
        <v>#REF!</v>
      </c>
      <c r="Z89" s="21" t="e">
        <f>+#REF!*#REF!</f>
        <v>#REF!</v>
      </c>
      <c r="AA89" s="21" t="e">
        <f>+#REF!*#REF!</f>
        <v>#REF!</v>
      </c>
      <c r="AB89" s="4">
        <v>1</v>
      </c>
      <c r="AC89" s="4">
        <v>1</v>
      </c>
      <c r="AD89" s="4">
        <v>0</v>
      </c>
    </row>
    <row r="90" spans="1:30" ht="12.75" customHeight="1">
      <c r="A90" s="28">
        <f>+A87+1</f>
        <v>3</v>
      </c>
      <c r="B90" s="79" t="s">
        <v>36</v>
      </c>
      <c r="C90" s="79"/>
      <c r="D90" s="32"/>
      <c r="E90" s="32"/>
      <c r="F90" s="34"/>
      <c r="G90" s="35"/>
      <c r="H90" s="33"/>
      <c r="I90" s="36"/>
      <c r="J90" s="34"/>
      <c r="K90" s="34"/>
      <c r="L90" s="34"/>
      <c r="M90" s="34"/>
      <c r="N90" s="34"/>
      <c r="O90" s="34"/>
      <c r="P90" s="33"/>
    </row>
    <row r="91" spans="1:30" ht="15.75">
      <c r="A91" s="28"/>
      <c r="B91" s="30" t="s">
        <v>38</v>
      </c>
      <c r="C91" s="31">
        <v>150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3">
        <f>+$C91*D91</f>
        <v>0</v>
      </c>
      <c r="Q91" s="21" t="e">
        <f>+#REF!*#REF!</f>
        <v>#REF!</v>
      </c>
      <c r="R91" s="21" t="e">
        <f>+#REF!*#REF!</f>
        <v>#REF!</v>
      </c>
      <c r="S91" s="21" t="e">
        <f>+#REF!*#REF!</f>
        <v>#REF!</v>
      </c>
      <c r="T91" s="21" t="e">
        <f>+#REF!*#REF!</f>
        <v>#REF!</v>
      </c>
      <c r="U91" s="21" t="e">
        <f>+#REF!*#REF!</f>
        <v>#REF!</v>
      </c>
      <c r="V91" s="21" t="e">
        <f>+#REF!*#REF!</f>
        <v>#REF!</v>
      </c>
      <c r="W91" s="21" t="e">
        <f>+#REF!*#REF!</f>
        <v>#REF!</v>
      </c>
      <c r="X91" s="21" t="e">
        <f>+#REF!*#REF!</f>
        <v>#REF!</v>
      </c>
      <c r="Y91" s="21" t="e">
        <f>+#REF!*#REF!</f>
        <v>#REF!</v>
      </c>
      <c r="Z91" s="21" t="e">
        <f>+#REF!*#REF!</f>
        <v>#REF!</v>
      </c>
      <c r="AA91" s="21" t="e">
        <f>+#REF!*#REF!</f>
        <v>#REF!</v>
      </c>
      <c r="AB91" s="4">
        <v>1</v>
      </c>
      <c r="AC91" s="4">
        <v>1</v>
      </c>
      <c r="AD91" s="4">
        <v>0</v>
      </c>
    </row>
    <row r="92" spans="1:30" ht="38.25" customHeight="1">
      <c r="A92" s="28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3"/>
    </row>
    <row r="93" spans="1:30">
      <c r="A93" s="28">
        <f>+A90+1</f>
        <v>4</v>
      </c>
      <c r="B93" s="79" t="s">
        <v>75</v>
      </c>
      <c r="C93" s="79"/>
      <c r="D93" s="32"/>
      <c r="E93" s="32"/>
      <c r="F93" s="34"/>
      <c r="G93" s="35"/>
      <c r="H93" s="33"/>
      <c r="I93" s="36"/>
      <c r="J93" s="34"/>
      <c r="K93" s="34"/>
      <c r="L93" s="34"/>
      <c r="M93" s="34"/>
      <c r="N93" s="34"/>
      <c r="O93" s="34"/>
      <c r="P93" s="33"/>
      <c r="Q93" s="21" t="e">
        <f>+#REF!*#REF!</f>
        <v>#REF!</v>
      </c>
      <c r="R93" s="21" t="e">
        <f>+#REF!*#REF!</f>
        <v>#REF!</v>
      </c>
      <c r="S93" s="21" t="e">
        <f>+#REF!*#REF!</f>
        <v>#REF!</v>
      </c>
      <c r="T93" s="21" t="e">
        <f>+#REF!*#REF!</f>
        <v>#REF!</v>
      </c>
      <c r="U93" s="21" t="e">
        <f>+#REF!*#REF!</f>
        <v>#REF!</v>
      </c>
      <c r="V93" s="21" t="e">
        <f>+#REF!*#REF!</f>
        <v>#REF!</v>
      </c>
      <c r="W93" s="21" t="e">
        <f>+#REF!*#REF!</f>
        <v>#REF!</v>
      </c>
      <c r="X93" s="21" t="e">
        <f>+#REF!*#REF!</f>
        <v>#REF!</v>
      </c>
      <c r="Y93" s="21" t="e">
        <f>+#REF!*#REF!</f>
        <v>#REF!</v>
      </c>
      <c r="Z93" s="21" t="e">
        <f>+#REF!*#REF!</f>
        <v>#REF!</v>
      </c>
      <c r="AA93" s="21" t="e">
        <f>+#REF!*#REF!</f>
        <v>#REF!</v>
      </c>
      <c r="AB93" s="4">
        <v>1</v>
      </c>
      <c r="AC93" s="4">
        <v>1</v>
      </c>
      <c r="AD93" s="4">
        <v>0</v>
      </c>
    </row>
    <row r="94" spans="1:30" ht="15.75">
      <c r="A94" s="28"/>
      <c r="B94" s="30" t="s">
        <v>38</v>
      </c>
      <c r="C94" s="31">
        <v>30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3">
        <f>+$C94*D94</f>
        <v>0</v>
      </c>
    </row>
    <row r="95" spans="1:30">
      <c r="A95" s="28"/>
      <c r="B95" s="71"/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3"/>
    </row>
    <row r="96" spans="1:30" ht="12.75" customHeight="1">
      <c r="A96" s="28">
        <f>+A93+1</f>
        <v>5</v>
      </c>
      <c r="B96" s="79" t="s">
        <v>76</v>
      </c>
      <c r="C96" s="7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3"/>
      <c r="Q96" s="21" t="e">
        <f>+#REF!*#REF!</f>
        <v>#REF!</v>
      </c>
      <c r="R96" s="21" t="e">
        <f>+#REF!*#REF!</f>
        <v>#REF!</v>
      </c>
      <c r="S96" s="21" t="e">
        <f>+#REF!*#REF!</f>
        <v>#REF!</v>
      </c>
      <c r="T96" s="21" t="e">
        <f>+#REF!*#REF!</f>
        <v>#REF!</v>
      </c>
      <c r="U96" s="21" t="e">
        <f>+#REF!*#REF!</f>
        <v>#REF!</v>
      </c>
      <c r="V96" s="21" t="e">
        <f>+#REF!*#REF!</f>
        <v>#REF!</v>
      </c>
      <c r="W96" s="21" t="e">
        <f>+#REF!*#REF!</f>
        <v>#REF!</v>
      </c>
      <c r="X96" s="21" t="e">
        <f>+#REF!*#REF!</f>
        <v>#REF!</v>
      </c>
      <c r="Y96" s="21" t="e">
        <f>+#REF!*#REF!</f>
        <v>#REF!</v>
      </c>
      <c r="Z96" s="21" t="e">
        <f>+#REF!*#REF!</f>
        <v>#REF!</v>
      </c>
      <c r="AA96" s="21" t="e">
        <f>+#REF!*#REF!</f>
        <v>#REF!</v>
      </c>
      <c r="AB96" s="4">
        <v>1</v>
      </c>
      <c r="AC96" s="4">
        <v>1</v>
      </c>
      <c r="AD96" s="4">
        <v>0</v>
      </c>
    </row>
    <row r="97" spans="1:30">
      <c r="A97" s="28"/>
      <c r="B97" s="71" t="s">
        <v>45</v>
      </c>
      <c r="C97" s="31">
        <v>9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3">
        <f>+$C97*D97</f>
        <v>0</v>
      </c>
    </row>
    <row r="98" spans="1:30">
      <c r="A98" s="28"/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3"/>
      <c r="Q98" s="21" t="e">
        <f>+#REF!*#REF!</f>
        <v>#REF!</v>
      </c>
      <c r="R98" s="21" t="e">
        <f>+#REF!*#REF!</f>
        <v>#REF!</v>
      </c>
      <c r="S98" s="21" t="e">
        <f>+#REF!*#REF!</f>
        <v>#REF!</v>
      </c>
      <c r="T98" s="21" t="e">
        <f>+#REF!*#REF!</f>
        <v>#REF!</v>
      </c>
      <c r="U98" s="21" t="e">
        <f>+#REF!*#REF!</f>
        <v>#REF!</v>
      </c>
      <c r="V98" s="21" t="e">
        <f>+#REF!*#REF!</f>
        <v>#REF!</v>
      </c>
      <c r="W98" s="21" t="e">
        <f>+#REF!*#REF!</f>
        <v>#REF!</v>
      </c>
      <c r="X98" s="21" t="e">
        <f>+#REF!*#REF!</f>
        <v>#REF!</v>
      </c>
      <c r="Y98" s="21" t="e">
        <f>+#REF!*#REF!</f>
        <v>#REF!</v>
      </c>
      <c r="Z98" s="21" t="e">
        <f>+#REF!*#REF!</f>
        <v>#REF!</v>
      </c>
      <c r="AA98" s="21" t="e">
        <f>+#REF!*#REF!</f>
        <v>#REF!</v>
      </c>
      <c r="AB98" s="4">
        <v>1</v>
      </c>
      <c r="AC98" s="4">
        <v>1</v>
      </c>
      <c r="AD98" s="27">
        <v>0.05</v>
      </c>
    </row>
    <row r="99" spans="1:30">
      <c r="A99" s="28">
        <f>+A96+1</f>
        <v>6</v>
      </c>
      <c r="B99" s="85" t="s">
        <v>84</v>
      </c>
      <c r="C99" s="86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3">
        <f>+$C99*D99</f>
        <v>0</v>
      </c>
      <c r="Q99" s="21" t="e">
        <f>+#REF!*#REF!</f>
        <v>#REF!</v>
      </c>
      <c r="R99" s="21" t="e">
        <f>+#REF!*#REF!</f>
        <v>#REF!</v>
      </c>
      <c r="S99" s="21" t="e">
        <f>+#REF!*#REF!</f>
        <v>#REF!</v>
      </c>
      <c r="T99" s="21" t="e">
        <f>+#REF!*#REF!</f>
        <v>#REF!</v>
      </c>
      <c r="U99" s="21" t="e">
        <f>+#REF!*#REF!</f>
        <v>#REF!</v>
      </c>
      <c r="V99" s="21" t="e">
        <f>+#REF!*#REF!</f>
        <v>#REF!</v>
      </c>
      <c r="W99" s="21" t="e">
        <f>+#REF!*#REF!</f>
        <v>#REF!</v>
      </c>
      <c r="X99" s="21" t="e">
        <f>+#REF!*#REF!</f>
        <v>#REF!</v>
      </c>
      <c r="Y99" s="21" t="e">
        <f>+#REF!*#REF!</f>
        <v>#REF!</v>
      </c>
      <c r="Z99" s="21" t="e">
        <f>+#REF!*#REF!</f>
        <v>#REF!</v>
      </c>
      <c r="AA99" s="21" t="e">
        <f>+#REF!*#REF!</f>
        <v>#REF!</v>
      </c>
    </row>
    <row r="100" spans="1:30" ht="17.25" customHeight="1" thickBot="1">
      <c r="A100" s="28"/>
      <c r="B100" s="37"/>
      <c r="C100" s="73">
        <f>P23+P42+P58+P80+P85+P88+P91+P94+P97</f>
        <v>0</v>
      </c>
      <c r="D100" s="74"/>
      <c r="E100" s="74"/>
      <c r="F100" s="75"/>
      <c r="G100" s="35"/>
      <c r="H100" s="74"/>
      <c r="I100" s="76"/>
      <c r="J100" s="75"/>
      <c r="K100" s="75"/>
      <c r="L100" s="75"/>
      <c r="M100" s="75"/>
      <c r="N100" s="75"/>
      <c r="O100" s="75"/>
      <c r="P100" s="77">
        <f>C100*4.6%</f>
        <v>0</v>
      </c>
      <c r="Q100" s="41" t="e">
        <f t="shared" ref="Q100:AA100" si="19">SUM(Q74:Q99)</f>
        <v>#REF!</v>
      </c>
      <c r="R100" s="41" t="e">
        <f t="shared" si="19"/>
        <v>#REF!</v>
      </c>
      <c r="S100" s="41" t="e">
        <f t="shared" si="19"/>
        <v>#REF!</v>
      </c>
      <c r="T100" s="41" t="e">
        <f t="shared" si="19"/>
        <v>#REF!</v>
      </c>
      <c r="U100" s="41" t="e">
        <f t="shared" si="19"/>
        <v>#REF!</v>
      </c>
      <c r="V100" s="41" t="e">
        <f t="shared" si="19"/>
        <v>#REF!</v>
      </c>
      <c r="W100" s="41" t="e">
        <f t="shared" si="19"/>
        <v>#REF!</v>
      </c>
      <c r="X100" s="41" t="e">
        <f t="shared" si="19"/>
        <v>#REF!</v>
      </c>
      <c r="Y100" s="41" t="e">
        <f t="shared" si="19"/>
        <v>#REF!</v>
      </c>
      <c r="Z100" s="41" t="e">
        <f t="shared" si="19"/>
        <v>#REF!</v>
      </c>
      <c r="AA100" s="41" t="e">
        <f t="shared" si="19"/>
        <v>#REF!</v>
      </c>
    </row>
    <row r="101" spans="1:30" ht="41.25" customHeight="1" thickTop="1">
      <c r="A101" s="57"/>
      <c r="B101" s="58"/>
      <c r="C101" s="59"/>
      <c r="D101" s="60"/>
      <c r="E101" s="60"/>
      <c r="F101" s="61"/>
      <c r="G101" s="62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30" ht="15.75">
      <c r="A102" s="57"/>
      <c r="B102" s="58"/>
      <c r="C102" s="59"/>
      <c r="D102" s="60"/>
      <c r="E102" s="60"/>
      <c r="F102" s="61"/>
      <c r="G102" s="62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30" ht="15.75">
      <c r="A103" s="57"/>
      <c r="B103" s="58"/>
      <c r="C103" s="59"/>
      <c r="D103" s="60"/>
      <c r="E103" s="60"/>
      <c r="F103" s="61"/>
      <c r="G103" s="62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30" ht="31.5" customHeight="1" thickBot="1">
      <c r="A104" s="57"/>
      <c r="B104" s="37" t="s">
        <v>83</v>
      </c>
      <c r="C104" s="59"/>
      <c r="D104" s="60"/>
      <c r="E104" s="60"/>
      <c r="F104" s="61"/>
      <c r="G104" s="62"/>
      <c r="H104" s="61"/>
      <c r="I104" s="61"/>
      <c r="J104" s="61"/>
      <c r="K104" s="61"/>
      <c r="L104" s="61"/>
      <c r="M104" s="61"/>
      <c r="N104" s="61"/>
      <c r="O104" s="61"/>
      <c r="P104" s="40">
        <f>SUM(P83:P103)</f>
        <v>0</v>
      </c>
    </row>
    <row r="105" spans="1:30" ht="16.5" thickTop="1">
      <c r="A105" s="57"/>
      <c r="B105" s="58"/>
      <c r="C105" s="59"/>
      <c r="D105" s="60"/>
      <c r="E105" s="60"/>
      <c r="F105" s="61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21">
        <f t="shared" ref="Q105:AA105" si="20">+$C85*E85</f>
        <v>0</v>
      </c>
      <c r="R105" s="21">
        <f t="shared" si="20"/>
        <v>0</v>
      </c>
      <c r="S105" s="21">
        <f t="shared" si="20"/>
        <v>0</v>
      </c>
      <c r="T105" s="21">
        <f t="shared" si="20"/>
        <v>0</v>
      </c>
      <c r="U105" s="21">
        <f t="shared" si="20"/>
        <v>0</v>
      </c>
      <c r="V105" s="21">
        <f t="shared" si="20"/>
        <v>0</v>
      </c>
      <c r="W105" s="21">
        <f t="shared" si="20"/>
        <v>0</v>
      </c>
      <c r="X105" s="21">
        <f t="shared" si="20"/>
        <v>0</v>
      </c>
      <c r="Y105" s="21">
        <f t="shared" si="20"/>
        <v>0</v>
      </c>
      <c r="Z105" s="21">
        <f t="shared" si="20"/>
        <v>0</v>
      </c>
      <c r="AA105" s="21">
        <f t="shared" si="20"/>
        <v>0</v>
      </c>
      <c r="AB105" s="4">
        <v>1</v>
      </c>
      <c r="AC105" s="4">
        <v>1</v>
      </c>
      <c r="AD105" s="27">
        <v>2</v>
      </c>
    </row>
    <row r="106" spans="1:30" ht="15.75">
      <c r="A106" s="57"/>
      <c r="C106" s="59"/>
      <c r="D106" s="60"/>
      <c r="E106" s="60"/>
      <c r="F106" s="61"/>
      <c r="G106" s="62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30" ht="40.5" customHeight="1">
      <c r="A107" s="57"/>
      <c r="B107" s="72" t="s">
        <v>59</v>
      </c>
      <c r="C107" s="59"/>
      <c r="D107" s="60"/>
      <c r="E107" s="60"/>
      <c r="F107" s="61"/>
      <c r="G107" s="62"/>
      <c r="H107" s="61"/>
      <c r="I107" s="61"/>
      <c r="J107" s="61"/>
      <c r="K107" s="61"/>
      <c r="L107" s="61"/>
      <c r="M107" s="61"/>
      <c r="N107" s="61"/>
      <c r="O107" s="61"/>
      <c r="P107" s="61"/>
      <c r="Q107" s="21">
        <f t="shared" ref="Q107:AA107" si="21">+$C88*E88</f>
        <v>0</v>
      </c>
      <c r="R107" s="21">
        <f t="shared" si="21"/>
        <v>0</v>
      </c>
      <c r="S107" s="21">
        <f t="shared" si="21"/>
        <v>0</v>
      </c>
      <c r="T107" s="21">
        <f t="shared" si="21"/>
        <v>0</v>
      </c>
      <c r="U107" s="21">
        <f t="shared" si="21"/>
        <v>0</v>
      </c>
      <c r="V107" s="21">
        <f t="shared" si="21"/>
        <v>0</v>
      </c>
      <c r="W107" s="21">
        <f t="shared" si="21"/>
        <v>0</v>
      </c>
      <c r="X107" s="21">
        <f t="shared" si="21"/>
        <v>0</v>
      </c>
      <c r="Y107" s="21">
        <f t="shared" si="21"/>
        <v>0</v>
      </c>
      <c r="Z107" s="21">
        <f t="shared" si="21"/>
        <v>0</v>
      </c>
      <c r="AA107" s="21">
        <f t="shared" si="21"/>
        <v>0</v>
      </c>
      <c r="AB107" s="4">
        <f>+$AB$7</f>
        <v>600</v>
      </c>
      <c r="AC107" s="27">
        <v>2</v>
      </c>
      <c r="AD107" s="4">
        <v>1</v>
      </c>
    </row>
    <row r="108" spans="1:30" ht="41.25" customHeight="1">
      <c r="A108" s="63"/>
      <c r="B108" s="84"/>
      <c r="C108" s="84"/>
      <c r="D108" s="64"/>
      <c r="E108" s="64"/>
      <c r="F108" s="64"/>
      <c r="G108" s="65"/>
      <c r="H108" s="64"/>
      <c r="I108" s="64"/>
      <c r="J108" s="64"/>
      <c r="K108" s="64"/>
      <c r="L108" s="64"/>
      <c r="M108" s="64"/>
      <c r="N108" s="64"/>
      <c r="O108" s="64"/>
      <c r="P108" s="64"/>
    </row>
    <row r="109" spans="1:30">
      <c r="A109" s="66" t="s">
        <v>20</v>
      </c>
      <c r="B109" s="66" t="s">
        <v>56</v>
      </c>
      <c r="C109" s="4"/>
      <c r="D109" s="4"/>
      <c r="E109" s="4"/>
      <c r="G109" s="4"/>
      <c r="P109" s="21">
        <f>P23</f>
        <v>0</v>
      </c>
    </row>
    <row r="110" spans="1:30" ht="24.75" customHeight="1">
      <c r="A110" s="66" t="s">
        <v>25</v>
      </c>
      <c r="B110" s="66" t="s">
        <v>57</v>
      </c>
      <c r="C110" s="4"/>
      <c r="D110" s="4"/>
      <c r="E110" s="4"/>
      <c r="G110" s="4"/>
      <c r="P110" s="21">
        <f>P42</f>
        <v>0</v>
      </c>
    </row>
    <row r="111" spans="1:30" ht="21.75" customHeight="1">
      <c r="A111" s="66" t="s">
        <v>29</v>
      </c>
      <c r="B111" s="66" t="s">
        <v>30</v>
      </c>
      <c r="C111" s="4"/>
      <c r="D111" s="4"/>
      <c r="E111" s="4"/>
      <c r="G111" s="4"/>
      <c r="P111" s="21">
        <f>P58</f>
        <v>0</v>
      </c>
      <c r="Q111" s="21">
        <f t="shared" ref="Q111:AA111" si="22">+$C91*E91</f>
        <v>0</v>
      </c>
      <c r="R111" s="21">
        <f t="shared" si="22"/>
        <v>0</v>
      </c>
      <c r="S111" s="21">
        <f t="shared" si="22"/>
        <v>0</v>
      </c>
      <c r="T111" s="21">
        <f t="shared" si="22"/>
        <v>0</v>
      </c>
      <c r="U111" s="21">
        <f t="shared" si="22"/>
        <v>0</v>
      </c>
      <c r="V111" s="21">
        <f t="shared" si="22"/>
        <v>0</v>
      </c>
      <c r="W111" s="21">
        <f t="shared" si="22"/>
        <v>0</v>
      </c>
      <c r="X111" s="21">
        <f t="shared" si="22"/>
        <v>0</v>
      </c>
      <c r="Y111" s="21">
        <f t="shared" si="22"/>
        <v>0</v>
      </c>
      <c r="Z111" s="21">
        <f t="shared" si="22"/>
        <v>0</v>
      </c>
      <c r="AA111" s="21">
        <f t="shared" si="22"/>
        <v>0</v>
      </c>
      <c r="AB111" s="4">
        <f>+$AB$7</f>
        <v>600</v>
      </c>
      <c r="AC111" s="4">
        <v>1</v>
      </c>
      <c r="AD111" s="27">
        <v>1</v>
      </c>
    </row>
    <row r="112" spans="1:30" ht="26.25" customHeight="1">
      <c r="A112" s="66" t="s">
        <v>32</v>
      </c>
      <c r="B112" s="66" t="s">
        <v>33</v>
      </c>
      <c r="C112" s="4"/>
      <c r="D112" s="4"/>
      <c r="E112" s="4"/>
      <c r="G112" s="4"/>
      <c r="P112" s="21">
        <f>P80</f>
        <v>0</v>
      </c>
    </row>
    <row r="113" spans="1:45" ht="22.5" customHeight="1">
      <c r="A113" s="67" t="s">
        <v>34</v>
      </c>
      <c r="B113" s="67" t="s">
        <v>58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8">
        <f>P104</f>
        <v>0</v>
      </c>
      <c r="Q113" s="79" t="s">
        <v>55</v>
      </c>
      <c r="R113" s="79"/>
      <c r="S113" s="32"/>
      <c r="T113" s="32"/>
      <c r="U113" s="34"/>
      <c r="V113" s="35"/>
      <c r="W113" s="33"/>
      <c r="X113" s="36"/>
      <c r="Y113" s="34"/>
      <c r="Z113" s="34"/>
      <c r="AA113" s="34"/>
      <c r="AB113" s="34"/>
      <c r="AC113" s="34"/>
      <c r="AD113" s="34"/>
      <c r="AE113" s="33"/>
    </row>
    <row r="114" spans="1:45" ht="31.5" customHeight="1">
      <c r="B114" s="4"/>
      <c r="C114" s="4"/>
      <c r="D114" s="4"/>
      <c r="E114" s="4"/>
      <c r="G114" s="4"/>
      <c r="P114" s="4"/>
      <c r="Q114" s="30" t="s">
        <v>24</v>
      </c>
      <c r="R114" s="31">
        <v>48</v>
      </c>
      <c r="S114" s="32">
        <v>220</v>
      </c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3" t="e">
        <f>+#REF!*S114</f>
        <v>#REF!</v>
      </c>
    </row>
    <row r="115" spans="1:45">
      <c r="A115" s="69"/>
      <c r="B115" s="69" t="s">
        <v>37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70">
        <f>SUM(P109:P114)</f>
        <v>0</v>
      </c>
      <c r="Q115" s="85"/>
      <c r="R115" s="85"/>
      <c r="S115" s="32"/>
      <c r="T115" s="32"/>
      <c r="U115" s="34"/>
      <c r="V115" s="35"/>
      <c r="W115" s="33"/>
      <c r="X115" s="36"/>
      <c r="Y115" s="34"/>
      <c r="Z115" s="34"/>
      <c r="AA115" s="34"/>
      <c r="AB115" s="34"/>
      <c r="AC115" s="34"/>
      <c r="AD115" s="34"/>
      <c r="AE115" s="33"/>
    </row>
    <row r="116" spans="1:4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30"/>
      <c r="R116" s="31">
        <f>+AQ89*AR89*AS89</f>
        <v>0</v>
      </c>
      <c r="S116" s="47"/>
      <c r="T116" s="32">
        <f>SUM(AF81:AF88)</f>
        <v>0</v>
      </c>
      <c r="U116" s="32">
        <f>SUM(AG81:AG88)</f>
        <v>0</v>
      </c>
      <c r="V116" s="32">
        <f>SUM(AH81:AH88)</f>
        <v>0</v>
      </c>
      <c r="W116" s="32">
        <f>SUM(AI81:AI88)</f>
        <v>0</v>
      </c>
      <c r="X116" s="32">
        <f>SUM(AJ81:AJ88)</f>
        <v>0</v>
      </c>
      <c r="Y116" s="32"/>
      <c r="Z116" s="32"/>
      <c r="AA116" s="32"/>
      <c r="AB116" s="32"/>
      <c r="AC116" s="32"/>
      <c r="AD116" s="32"/>
      <c r="AE116" s="33" t="e">
        <f>+#REF!*S116</f>
        <v>#REF!</v>
      </c>
    </row>
    <row r="117" spans="1:45" ht="27" customHeight="1">
      <c r="A117" s="69"/>
      <c r="B117" s="69" t="s">
        <v>60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70">
        <f>SUM(P115:P116)*22%</f>
        <v>0</v>
      </c>
      <c r="Q117" s="85"/>
      <c r="R117" s="85"/>
      <c r="S117" s="32"/>
      <c r="T117" s="32"/>
      <c r="U117" s="34"/>
      <c r="V117" s="35"/>
      <c r="W117" s="33"/>
      <c r="X117" s="36"/>
      <c r="Y117" s="34"/>
      <c r="Z117" s="34"/>
      <c r="AA117" s="34"/>
      <c r="AB117" s="34"/>
      <c r="AC117" s="34"/>
      <c r="AD117" s="34"/>
      <c r="AE117" s="33"/>
    </row>
    <row r="118" spans="1:45" ht="21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30"/>
      <c r="R118" s="31">
        <f>+AQ91*AR91*AS91</f>
        <v>0</v>
      </c>
      <c r="S118" s="47"/>
      <c r="T118" s="32">
        <f>SUM(AF81:AF90)</f>
        <v>0</v>
      </c>
      <c r="U118" s="32">
        <f>SUM(AG81:AG90)</f>
        <v>0</v>
      </c>
      <c r="V118" s="32">
        <f>SUM(AH81:AH90)</f>
        <v>0</v>
      </c>
      <c r="W118" s="32">
        <f>SUM(AI81:AI90)</f>
        <v>0</v>
      </c>
      <c r="X118" s="32">
        <f>SUM(AJ81:AJ90)</f>
        <v>0</v>
      </c>
      <c r="Y118" s="32"/>
      <c r="Z118" s="32"/>
      <c r="AA118" s="32"/>
      <c r="AB118" s="32"/>
      <c r="AC118" s="32"/>
      <c r="AD118" s="32"/>
      <c r="AE118" s="33" t="e">
        <f>+#REF!*S118</f>
        <v>#REF!</v>
      </c>
    </row>
    <row r="119" spans="1:45">
      <c r="A119" s="69"/>
      <c r="B119" s="69" t="s">
        <v>61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70">
        <f>P115+P117</f>
        <v>0</v>
      </c>
      <c r="Q119" s="85"/>
      <c r="R119" s="85"/>
      <c r="S119" s="32"/>
      <c r="T119" s="32"/>
      <c r="U119" s="34"/>
      <c r="V119" s="35"/>
      <c r="W119" s="33"/>
      <c r="X119" s="36"/>
      <c r="Y119" s="34"/>
      <c r="Z119" s="34"/>
      <c r="AA119" s="34"/>
      <c r="AB119" s="34"/>
      <c r="AC119" s="34"/>
      <c r="AD119" s="34"/>
      <c r="AE119" s="33"/>
    </row>
    <row r="120" spans="1:45" ht="33" customHeight="1">
      <c r="B120" s="4"/>
      <c r="C120" s="4"/>
      <c r="D120" s="4"/>
      <c r="E120" s="4"/>
      <c r="G120" s="4"/>
      <c r="P120" s="4"/>
      <c r="Q120" s="30"/>
      <c r="R120" s="31">
        <f>+AQ93*AR93*AS93</f>
        <v>0</v>
      </c>
      <c r="S120" s="47"/>
      <c r="T120" s="32">
        <f>SUM(AF82:AF92)</f>
        <v>0</v>
      </c>
      <c r="U120" s="32">
        <f>SUM(AG82:AG92)</f>
        <v>0</v>
      </c>
      <c r="V120" s="32">
        <f>SUM(AH82:AH92)</f>
        <v>0</v>
      </c>
      <c r="W120" s="32">
        <f>SUM(AI82:AI92)</f>
        <v>0</v>
      </c>
      <c r="X120" s="32">
        <f>SUM(AJ82:AJ92)</f>
        <v>0</v>
      </c>
      <c r="Y120" s="32"/>
      <c r="Z120" s="32"/>
      <c r="AA120" s="32"/>
      <c r="AB120" s="32"/>
      <c r="AC120" s="32"/>
      <c r="AD120" s="32"/>
      <c r="AE120" s="33" t="e">
        <f>+#REF!*S120</f>
        <v>#REF!</v>
      </c>
    </row>
    <row r="121" spans="1:45" ht="21" customHeight="1">
      <c r="B121" s="4"/>
      <c r="C121" s="4"/>
      <c r="D121" s="4"/>
      <c r="E121" s="4"/>
      <c r="G121" s="4"/>
      <c r="P121" s="4"/>
      <c r="Q121" s="85"/>
      <c r="R121" s="85"/>
      <c r="S121" s="32"/>
      <c r="T121" s="32"/>
      <c r="U121" s="34"/>
      <c r="V121" s="35"/>
      <c r="W121" s="33"/>
      <c r="X121" s="36"/>
      <c r="Y121" s="34"/>
      <c r="Z121" s="34"/>
      <c r="AA121" s="34"/>
      <c r="AB121" s="34"/>
      <c r="AC121" s="34"/>
      <c r="AD121" s="34"/>
      <c r="AE121" s="33"/>
    </row>
    <row r="122" spans="1:45" ht="27.75" customHeight="1">
      <c r="B122" s="4"/>
      <c r="C122" s="4"/>
      <c r="D122" s="4"/>
      <c r="E122" s="4"/>
      <c r="G122" s="4"/>
      <c r="P122" s="4"/>
      <c r="Q122" s="30"/>
      <c r="R122" s="31">
        <f>+AQ96*AR96*AS96</f>
        <v>0</v>
      </c>
      <c r="S122" s="47"/>
      <c r="T122" s="32">
        <f>SUM(AF84:AF94)</f>
        <v>0</v>
      </c>
      <c r="U122" s="32">
        <f>SUM(AG84:AG94)</f>
        <v>0</v>
      </c>
      <c r="V122" s="32">
        <f>SUM(AH84:AH94)</f>
        <v>0</v>
      </c>
      <c r="W122" s="32">
        <f>SUM(AI84:AI94)</f>
        <v>0</v>
      </c>
      <c r="X122" s="32">
        <f>SUM(AJ84:AJ94)</f>
        <v>0</v>
      </c>
      <c r="Y122" s="32"/>
      <c r="Z122" s="32"/>
      <c r="AA122" s="32"/>
      <c r="AB122" s="32"/>
      <c r="AC122" s="32"/>
      <c r="AD122" s="32"/>
      <c r="AE122" s="33" t="e">
        <f>+#REF!*S122</f>
        <v>#REF!</v>
      </c>
    </row>
    <row r="123" spans="1:45" ht="15.75" customHeight="1">
      <c r="B123" s="4"/>
      <c r="C123" s="4"/>
      <c r="D123" s="4"/>
      <c r="E123" s="4"/>
      <c r="G123" s="4"/>
      <c r="P123" s="4"/>
      <c r="Q123" s="21" t="e">
        <f>+#REF!*#REF!</f>
        <v>#REF!</v>
      </c>
      <c r="R123" s="21" t="e">
        <f>+#REF!*#REF!</f>
        <v>#REF!</v>
      </c>
      <c r="S123" s="21" t="e">
        <f>+#REF!*#REF!</f>
        <v>#REF!</v>
      </c>
      <c r="T123" s="21" t="e">
        <f>+#REF!*#REF!</f>
        <v>#REF!</v>
      </c>
      <c r="U123" s="21" t="e">
        <f>+#REF!*#REF!</f>
        <v>#REF!</v>
      </c>
      <c r="V123" s="21" t="e">
        <f>+#REF!*#REF!</f>
        <v>#REF!</v>
      </c>
      <c r="W123" s="21" t="e">
        <f>+#REF!*#REF!</f>
        <v>#REF!</v>
      </c>
      <c r="X123" s="21" t="e">
        <f>+#REF!*#REF!</f>
        <v>#REF!</v>
      </c>
      <c r="Y123" s="21" t="e">
        <f>+#REF!*#REF!</f>
        <v>#REF!</v>
      </c>
      <c r="Z123" s="21" t="e">
        <f>+#REF!*#REF!</f>
        <v>#REF!</v>
      </c>
      <c r="AA123" s="21" t="e">
        <f>+#REF!*#REF!</f>
        <v>#REF!</v>
      </c>
      <c r="AB123" s="4">
        <v>1</v>
      </c>
      <c r="AC123" s="4">
        <v>1</v>
      </c>
      <c r="AD123" s="27">
        <v>0.05</v>
      </c>
    </row>
    <row r="124" spans="1:4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54"/>
      <c r="Q124" s="21" t="e">
        <f>+#REF!*#REF!</f>
        <v>#REF!</v>
      </c>
      <c r="R124" s="21" t="e">
        <f>+#REF!*#REF!</f>
        <v>#REF!</v>
      </c>
      <c r="S124" s="21" t="e">
        <f>+#REF!*#REF!</f>
        <v>#REF!</v>
      </c>
      <c r="T124" s="21" t="e">
        <f>+#REF!*#REF!</f>
        <v>#REF!</v>
      </c>
      <c r="U124" s="21" t="e">
        <f>+#REF!*#REF!</f>
        <v>#REF!</v>
      </c>
      <c r="V124" s="21" t="e">
        <f>+#REF!*#REF!</f>
        <v>#REF!</v>
      </c>
      <c r="W124" s="21" t="e">
        <f>+#REF!*#REF!</f>
        <v>#REF!</v>
      </c>
      <c r="X124" s="21" t="e">
        <f>+#REF!*#REF!</f>
        <v>#REF!</v>
      </c>
      <c r="Y124" s="21" t="e">
        <f>+#REF!*#REF!</f>
        <v>#REF!</v>
      </c>
      <c r="Z124" s="21" t="e">
        <f>+#REF!*#REF!</f>
        <v>#REF!</v>
      </c>
      <c r="AA124" s="21" t="e">
        <f>+#REF!*#REF!</f>
        <v>#REF!</v>
      </c>
    </row>
    <row r="125" spans="1:45" ht="13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54"/>
      <c r="Q125" s="41" t="e">
        <f t="shared" ref="Q125:AA125" si="23">SUM(Q103:Q124)</f>
        <v>#REF!</v>
      </c>
      <c r="R125" s="41" t="e">
        <f t="shared" si="23"/>
        <v>#REF!</v>
      </c>
      <c r="S125" s="41" t="e">
        <f t="shared" si="23"/>
        <v>#REF!</v>
      </c>
      <c r="T125" s="41" t="e">
        <f t="shared" si="23"/>
        <v>#REF!</v>
      </c>
      <c r="U125" s="41" t="e">
        <f t="shared" si="23"/>
        <v>#REF!</v>
      </c>
      <c r="V125" s="41" t="e">
        <f t="shared" si="23"/>
        <v>#REF!</v>
      </c>
      <c r="W125" s="41" t="e">
        <f t="shared" si="23"/>
        <v>#REF!</v>
      </c>
      <c r="X125" s="41" t="e">
        <f t="shared" si="23"/>
        <v>#REF!</v>
      </c>
      <c r="Y125" s="41" t="e">
        <f t="shared" si="23"/>
        <v>#REF!</v>
      </c>
      <c r="Z125" s="41" t="e">
        <f t="shared" si="23"/>
        <v>#REF!</v>
      </c>
      <c r="AA125" s="41" t="e">
        <f t="shared" si="23"/>
        <v>#REF!</v>
      </c>
      <c r="AD125" s="28">
        <f>+AD123+1</f>
        <v>1.05</v>
      </c>
      <c r="AE125" s="79" t="s">
        <v>47</v>
      </c>
      <c r="AF125" s="79"/>
      <c r="AG125" s="32"/>
      <c r="AH125" s="32"/>
      <c r="AI125" s="34"/>
      <c r="AJ125" s="35"/>
      <c r="AK125" s="33"/>
      <c r="AL125" s="36"/>
      <c r="AM125" s="34"/>
      <c r="AN125" s="34"/>
      <c r="AO125" s="34"/>
      <c r="AP125" s="34"/>
      <c r="AQ125" s="34"/>
      <c r="AR125" s="34"/>
      <c r="AS125" s="33"/>
    </row>
    <row r="126" spans="1:45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54"/>
      <c r="AD126" s="28"/>
      <c r="AE126" s="30" t="s">
        <v>38</v>
      </c>
      <c r="AF126" s="31">
        <v>180</v>
      </c>
      <c r="AG126" s="32">
        <v>63</v>
      </c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3">
        <f>+$C101*AG126</f>
        <v>0</v>
      </c>
    </row>
    <row r="127" spans="1:4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54"/>
    </row>
    <row r="128" spans="1:45" ht="16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54"/>
    </row>
    <row r="129" spans="1:30" ht="32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54"/>
    </row>
    <row r="130" spans="1: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54"/>
      <c r="AC130" s="4">
        <f>+$AC$7</f>
        <v>2.7</v>
      </c>
      <c r="AD130" s="4">
        <v>0</v>
      </c>
    </row>
    <row r="131" spans="1:30" ht="30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54"/>
      <c r="Q131" s="21" t="e">
        <f>+#REF!*#REF!</f>
        <v>#REF!</v>
      </c>
      <c r="R131" s="21" t="e">
        <f>+#REF!*#REF!</f>
        <v>#REF!</v>
      </c>
      <c r="S131" s="21" t="e">
        <f>+#REF!*#REF!</f>
        <v>#REF!</v>
      </c>
      <c r="T131" s="21" t="e">
        <f>+#REF!*#REF!</f>
        <v>#REF!</v>
      </c>
      <c r="U131" s="21" t="e">
        <f>+#REF!*#REF!</f>
        <v>#REF!</v>
      </c>
      <c r="V131" s="21" t="e">
        <f>+#REF!*#REF!</f>
        <v>#REF!</v>
      </c>
      <c r="W131" s="21" t="e">
        <f>+#REF!*#REF!</f>
        <v>#REF!</v>
      </c>
      <c r="X131" s="21" t="e">
        <f>+#REF!*#REF!</f>
        <v>#REF!</v>
      </c>
      <c r="Y131" s="21" t="e">
        <f>+#REF!*#REF!</f>
        <v>#REF!</v>
      </c>
      <c r="Z131" s="21" t="e">
        <f>+#REF!*#REF!</f>
        <v>#REF!</v>
      </c>
      <c r="AA131" s="21" t="e">
        <f>+#REF!*#REF!</f>
        <v>#REF!</v>
      </c>
      <c r="AB131" s="4">
        <f>+$AB$7</f>
        <v>600</v>
      </c>
    </row>
    <row r="132" spans="1:30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54"/>
      <c r="AC132" s="4">
        <f>+$AC$7</f>
        <v>2.7</v>
      </c>
      <c r="AD132" s="4">
        <v>0</v>
      </c>
    </row>
    <row r="133" spans="1:30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54"/>
      <c r="Q133" s="21" t="e">
        <f>+#REF!*#REF!</f>
        <v>#REF!</v>
      </c>
      <c r="R133" s="21" t="e">
        <f>+#REF!*#REF!</f>
        <v>#REF!</v>
      </c>
      <c r="S133" s="21" t="e">
        <f>+#REF!*#REF!</f>
        <v>#REF!</v>
      </c>
      <c r="T133" s="21" t="e">
        <f>+#REF!*#REF!</f>
        <v>#REF!</v>
      </c>
      <c r="U133" s="21" t="e">
        <f>+#REF!*#REF!</f>
        <v>#REF!</v>
      </c>
      <c r="V133" s="21" t="e">
        <f>+#REF!*#REF!</f>
        <v>#REF!</v>
      </c>
      <c r="W133" s="21" t="e">
        <f>+#REF!*#REF!</f>
        <v>#REF!</v>
      </c>
      <c r="X133" s="21" t="e">
        <f>+#REF!*#REF!</f>
        <v>#REF!</v>
      </c>
      <c r="Y133" s="21" t="e">
        <f>+#REF!*#REF!</f>
        <v>#REF!</v>
      </c>
      <c r="Z133" s="21" t="e">
        <f>+#REF!*#REF!</f>
        <v>#REF!</v>
      </c>
      <c r="AA133" s="21" t="e">
        <f>+#REF!*#REF!</f>
        <v>#REF!</v>
      </c>
      <c r="AB133" s="4">
        <f>+$AB$7</f>
        <v>600</v>
      </c>
    </row>
    <row r="134" spans="1:30" ht="27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54"/>
      <c r="AC134" s="4">
        <f>+$AC$7</f>
        <v>2.7</v>
      </c>
      <c r="AD134" s="4">
        <v>0</v>
      </c>
    </row>
    <row r="135" spans="1:30" ht="21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54"/>
      <c r="Q135" s="21" t="e">
        <f>+#REF!*#REF!</f>
        <v>#REF!</v>
      </c>
      <c r="R135" s="21" t="e">
        <f>+#REF!*#REF!</f>
        <v>#REF!</v>
      </c>
      <c r="S135" s="21" t="e">
        <f>+#REF!*#REF!</f>
        <v>#REF!</v>
      </c>
      <c r="T135" s="21" t="e">
        <f>+#REF!*#REF!</f>
        <v>#REF!</v>
      </c>
      <c r="U135" s="21" t="e">
        <f>+#REF!*#REF!</f>
        <v>#REF!</v>
      </c>
      <c r="V135" s="21" t="e">
        <f>+#REF!*#REF!</f>
        <v>#REF!</v>
      </c>
      <c r="W135" s="21" t="e">
        <f>+#REF!*#REF!</f>
        <v>#REF!</v>
      </c>
      <c r="X135" s="21" t="e">
        <f>+#REF!*#REF!</f>
        <v>#REF!</v>
      </c>
      <c r="Y135" s="21" t="e">
        <f>+#REF!*#REF!</f>
        <v>#REF!</v>
      </c>
      <c r="Z135" s="21" t="e">
        <f>+#REF!*#REF!</f>
        <v>#REF!</v>
      </c>
      <c r="AA135" s="21" t="e">
        <f>+#REF!*#REF!</f>
        <v>#REF!</v>
      </c>
      <c r="AB135" s="4">
        <f>+$AB$7</f>
        <v>600</v>
      </c>
    </row>
    <row r="136" spans="1:30" ht="24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54"/>
      <c r="AC136" s="4">
        <f>+$AC$7</f>
        <v>2.7</v>
      </c>
      <c r="AD136" s="4">
        <v>0</v>
      </c>
    </row>
    <row r="137" spans="1:30" ht="21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54"/>
      <c r="Q137" s="21" t="e">
        <f>+#REF!*#REF!</f>
        <v>#REF!</v>
      </c>
      <c r="R137" s="21" t="e">
        <f>+#REF!*#REF!</f>
        <v>#REF!</v>
      </c>
      <c r="S137" s="21" t="e">
        <f>+#REF!*#REF!</f>
        <v>#REF!</v>
      </c>
      <c r="T137" s="21" t="e">
        <f>+#REF!*#REF!</f>
        <v>#REF!</v>
      </c>
      <c r="U137" s="21" t="e">
        <f>+#REF!*#REF!</f>
        <v>#REF!</v>
      </c>
      <c r="V137" s="21" t="e">
        <f>+#REF!*#REF!</f>
        <v>#REF!</v>
      </c>
      <c r="W137" s="21" t="e">
        <f>+#REF!*#REF!</f>
        <v>#REF!</v>
      </c>
      <c r="X137" s="21" t="e">
        <f>+#REF!*#REF!</f>
        <v>#REF!</v>
      </c>
      <c r="Y137" s="21" t="e">
        <f>+#REF!*#REF!</f>
        <v>#REF!</v>
      </c>
      <c r="Z137" s="21" t="e">
        <f>+#REF!*#REF!</f>
        <v>#REF!</v>
      </c>
      <c r="AA137" s="21" t="e">
        <f>+#REF!*#REF!</f>
        <v>#REF!</v>
      </c>
      <c r="AB137" s="4">
        <f>+$AB$7</f>
        <v>600</v>
      </c>
    </row>
    <row r="138" spans="1:30" ht="32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54"/>
      <c r="AC138" s="4">
        <f>+$AC$7</f>
        <v>2.7</v>
      </c>
      <c r="AD138" s="4">
        <v>0</v>
      </c>
    </row>
    <row r="139" spans="1:30" ht="21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54"/>
      <c r="Q139" s="21" t="e">
        <f>+#REF!*#REF!</f>
        <v>#REF!</v>
      </c>
      <c r="R139" s="21" t="e">
        <f>+#REF!*#REF!</f>
        <v>#REF!</v>
      </c>
      <c r="S139" s="21" t="e">
        <f>+#REF!*#REF!</f>
        <v>#REF!</v>
      </c>
      <c r="T139" s="21" t="e">
        <f>+#REF!*#REF!</f>
        <v>#REF!</v>
      </c>
      <c r="U139" s="21" t="e">
        <f>+#REF!*#REF!</f>
        <v>#REF!</v>
      </c>
      <c r="V139" s="21" t="e">
        <f>+#REF!*#REF!</f>
        <v>#REF!</v>
      </c>
      <c r="W139" s="21" t="e">
        <f>+#REF!*#REF!</f>
        <v>#REF!</v>
      </c>
      <c r="X139" s="21" t="e">
        <f>+#REF!*#REF!</f>
        <v>#REF!</v>
      </c>
      <c r="Y139" s="21" t="e">
        <f>+#REF!*#REF!</f>
        <v>#REF!</v>
      </c>
      <c r="Z139" s="21" t="e">
        <f>+#REF!*#REF!</f>
        <v>#REF!</v>
      </c>
      <c r="AA139" s="21" t="e">
        <f>+#REF!*#REF!</f>
        <v>#REF!</v>
      </c>
      <c r="AB139" s="4">
        <f>+$AB$7</f>
        <v>600</v>
      </c>
    </row>
    <row r="140" spans="1:30" ht="21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5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30" ht="30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5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30" ht="21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5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30" ht="21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5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30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5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30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5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30" ht="19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5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30" ht="17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5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30" ht="23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5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30" ht="27.75" customHeight="1">
      <c r="J149" s="10"/>
      <c r="K149" s="10"/>
      <c r="L149" s="10"/>
      <c r="M149" s="10"/>
      <c r="N149" s="10"/>
      <c r="O149" s="10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30" ht="26.25" customHeight="1">
      <c r="J150" s="10"/>
      <c r="K150" s="10"/>
      <c r="L150" s="10"/>
      <c r="M150" s="10"/>
      <c r="N150" s="10"/>
      <c r="O150" s="10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30" ht="19.5" customHeight="1">
      <c r="J151" s="10"/>
      <c r="K151" s="10"/>
      <c r="L151" s="10"/>
      <c r="M151" s="10"/>
      <c r="N151" s="10"/>
      <c r="O151" s="10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30" ht="21" customHeight="1">
      <c r="J152" s="10"/>
      <c r="K152" s="10"/>
      <c r="L152" s="10"/>
      <c r="M152" s="10"/>
      <c r="N152" s="10"/>
      <c r="O152" s="10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30" ht="27" customHeight="1">
      <c r="J153" s="10"/>
      <c r="K153" s="10"/>
      <c r="L153" s="10"/>
      <c r="M153" s="10"/>
      <c r="N153" s="10"/>
      <c r="O153" s="10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30" ht="30" customHeight="1">
      <c r="J154" s="10"/>
      <c r="K154" s="10"/>
      <c r="L154" s="10"/>
      <c r="M154" s="10"/>
      <c r="N154" s="10"/>
      <c r="O154" s="10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30" ht="25.5" customHeight="1">
      <c r="J155" s="10"/>
      <c r="K155" s="10"/>
      <c r="L155" s="10"/>
      <c r="M155" s="10"/>
      <c r="N155" s="10"/>
      <c r="O155" s="10"/>
      <c r="AC155" s="4">
        <f>+$AC$7</f>
        <v>2.7</v>
      </c>
      <c r="AD155" s="4">
        <v>0</v>
      </c>
    </row>
    <row r="156" spans="1:30" ht="32.25" customHeight="1">
      <c r="J156" s="10"/>
      <c r="K156" s="10"/>
      <c r="L156" s="10"/>
      <c r="M156" s="10"/>
      <c r="N156" s="10"/>
      <c r="O156" s="10"/>
      <c r="Q156" s="21" t="e">
        <f>+#REF!*#REF!</f>
        <v>#REF!</v>
      </c>
      <c r="R156" s="21" t="e">
        <f>+#REF!*#REF!</f>
        <v>#REF!</v>
      </c>
      <c r="S156" s="21" t="e">
        <f>+#REF!*#REF!</f>
        <v>#REF!</v>
      </c>
      <c r="T156" s="21" t="e">
        <f>+#REF!*#REF!</f>
        <v>#REF!</v>
      </c>
      <c r="U156" s="21" t="e">
        <f>+#REF!*#REF!</f>
        <v>#REF!</v>
      </c>
      <c r="V156" s="21" t="e">
        <f>+#REF!*#REF!</f>
        <v>#REF!</v>
      </c>
      <c r="W156" s="21" t="e">
        <f>+#REF!*#REF!</f>
        <v>#REF!</v>
      </c>
      <c r="X156" s="21" t="e">
        <f>+#REF!*#REF!</f>
        <v>#REF!</v>
      </c>
      <c r="Y156" s="21" t="e">
        <f>+#REF!*#REF!</f>
        <v>#REF!</v>
      </c>
      <c r="Z156" s="21" t="e">
        <f>+#REF!*#REF!</f>
        <v>#REF!</v>
      </c>
      <c r="AA156" s="21" t="e">
        <f>+#REF!*#REF!</f>
        <v>#REF!</v>
      </c>
      <c r="AB156" s="4">
        <f>+$AB$7</f>
        <v>600</v>
      </c>
    </row>
    <row r="157" spans="1:30" ht="21" customHeight="1">
      <c r="J157" s="10"/>
      <c r="K157" s="10"/>
      <c r="L157" s="10"/>
      <c r="M157" s="10"/>
      <c r="N157" s="10"/>
      <c r="O157" s="10"/>
      <c r="AC157" s="4">
        <f>+$AC$7</f>
        <v>2.7</v>
      </c>
      <c r="AD157" s="4">
        <v>0</v>
      </c>
    </row>
    <row r="158" spans="1:30" ht="21" customHeight="1">
      <c r="J158" s="10"/>
      <c r="K158" s="10"/>
      <c r="L158" s="10"/>
      <c r="M158" s="10"/>
      <c r="N158" s="10"/>
      <c r="O158" s="10"/>
      <c r="Q158" s="21" t="e">
        <f>+#REF!*#REF!</f>
        <v>#REF!</v>
      </c>
      <c r="R158" s="21" t="e">
        <f>+#REF!*#REF!</f>
        <v>#REF!</v>
      </c>
      <c r="S158" s="21" t="e">
        <f>+#REF!*#REF!</f>
        <v>#REF!</v>
      </c>
      <c r="T158" s="21" t="e">
        <f>+#REF!*#REF!</f>
        <v>#REF!</v>
      </c>
      <c r="U158" s="21" t="e">
        <f>+#REF!*#REF!</f>
        <v>#REF!</v>
      </c>
      <c r="V158" s="21" t="e">
        <f>+#REF!*#REF!</f>
        <v>#REF!</v>
      </c>
      <c r="W158" s="21" t="e">
        <f>+#REF!*#REF!</f>
        <v>#REF!</v>
      </c>
      <c r="X158" s="21" t="e">
        <f>+#REF!*#REF!</f>
        <v>#REF!</v>
      </c>
      <c r="Y158" s="21" t="e">
        <f>+#REF!*#REF!</f>
        <v>#REF!</v>
      </c>
      <c r="Z158" s="21" t="e">
        <f>+#REF!*#REF!</f>
        <v>#REF!</v>
      </c>
      <c r="AA158" s="21" t="e">
        <f>+#REF!*#REF!</f>
        <v>#REF!</v>
      </c>
      <c r="AB158" s="4">
        <f>+$AB$7</f>
        <v>600</v>
      </c>
    </row>
    <row r="159" spans="1:30" ht="24.75" customHeight="1">
      <c r="J159" s="10"/>
      <c r="K159" s="10"/>
      <c r="L159" s="10"/>
      <c r="M159" s="10"/>
      <c r="N159" s="10"/>
      <c r="O159" s="10"/>
      <c r="AC159" s="4">
        <f>+$AC$7</f>
        <v>2.7</v>
      </c>
      <c r="AD159" s="4">
        <v>0</v>
      </c>
    </row>
    <row r="160" spans="1:30" ht="21" customHeight="1">
      <c r="J160" s="10"/>
      <c r="K160" s="10"/>
      <c r="L160" s="10"/>
      <c r="M160" s="10"/>
      <c r="N160" s="10"/>
      <c r="O160" s="10"/>
      <c r="Q160" s="21" t="e">
        <f>+#REF!*#REF!</f>
        <v>#REF!</v>
      </c>
      <c r="R160" s="21" t="e">
        <f>+#REF!*#REF!</f>
        <v>#REF!</v>
      </c>
      <c r="S160" s="21" t="e">
        <f>+#REF!*#REF!</f>
        <v>#REF!</v>
      </c>
      <c r="T160" s="21" t="e">
        <f>+#REF!*#REF!</f>
        <v>#REF!</v>
      </c>
      <c r="U160" s="21" t="e">
        <f>+#REF!*#REF!</f>
        <v>#REF!</v>
      </c>
      <c r="V160" s="21" t="e">
        <f>+#REF!*#REF!</f>
        <v>#REF!</v>
      </c>
      <c r="W160" s="21" t="e">
        <f>+#REF!*#REF!</f>
        <v>#REF!</v>
      </c>
      <c r="X160" s="21" t="e">
        <f>+#REF!*#REF!</f>
        <v>#REF!</v>
      </c>
      <c r="Y160" s="21" t="e">
        <f>+#REF!*#REF!</f>
        <v>#REF!</v>
      </c>
      <c r="Z160" s="21" t="e">
        <f>+#REF!*#REF!</f>
        <v>#REF!</v>
      </c>
      <c r="AA160" s="21" t="e">
        <f>+#REF!*#REF!</f>
        <v>#REF!</v>
      </c>
      <c r="AB160" s="4">
        <f>+$AB$7</f>
        <v>600</v>
      </c>
    </row>
    <row r="161" spans="10:30" ht="21" customHeight="1">
      <c r="J161" s="10"/>
      <c r="K161" s="10"/>
      <c r="L161" s="10"/>
      <c r="M161" s="10"/>
      <c r="N161" s="10"/>
      <c r="O161" s="10"/>
      <c r="AC161" s="4">
        <f>+$AC$7</f>
        <v>2.7</v>
      </c>
      <c r="AD161" s="4">
        <v>0</v>
      </c>
    </row>
    <row r="162" spans="10:30" ht="21" customHeight="1">
      <c r="J162" s="10"/>
      <c r="K162" s="10"/>
      <c r="L162" s="10"/>
      <c r="M162" s="10"/>
      <c r="N162" s="10"/>
      <c r="O162" s="10"/>
      <c r="Q162" s="21" t="e">
        <f>+#REF!*#REF!</f>
        <v>#REF!</v>
      </c>
      <c r="R162" s="21" t="e">
        <f>+#REF!*#REF!</f>
        <v>#REF!</v>
      </c>
      <c r="S162" s="21" t="e">
        <f>+#REF!*#REF!</f>
        <v>#REF!</v>
      </c>
      <c r="T162" s="21" t="e">
        <f>+#REF!*#REF!</f>
        <v>#REF!</v>
      </c>
      <c r="U162" s="21" t="e">
        <f>+#REF!*#REF!</f>
        <v>#REF!</v>
      </c>
      <c r="V162" s="21" t="e">
        <f>+#REF!*#REF!</f>
        <v>#REF!</v>
      </c>
      <c r="W162" s="21" t="e">
        <f>+#REF!*#REF!</f>
        <v>#REF!</v>
      </c>
      <c r="X162" s="21" t="e">
        <f>+#REF!*#REF!</f>
        <v>#REF!</v>
      </c>
      <c r="Y162" s="21" t="e">
        <f>+#REF!*#REF!</f>
        <v>#REF!</v>
      </c>
      <c r="Z162" s="21" t="e">
        <f>+#REF!*#REF!</f>
        <v>#REF!</v>
      </c>
      <c r="AA162" s="21" t="e">
        <f>+#REF!*#REF!</f>
        <v>#REF!</v>
      </c>
      <c r="AB162" s="4">
        <f>+$AB$7</f>
        <v>600</v>
      </c>
    </row>
    <row r="163" spans="10:30" ht="21" customHeight="1">
      <c r="J163" s="10"/>
      <c r="K163" s="10"/>
      <c r="L163" s="10"/>
      <c r="M163" s="10"/>
      <c r="N163" s="10"/>
      <c r="O163" s="10"/>
      <c r="AC163" s="4">
        <f>+$AC$7</f>
        <v>2.7</v>
      </c>
      <c r="AD163" s="4">
        <v>0</v>
      </c>
    </row>
    <row r="164" spans="10:30" ht="21" customHeight="1">
      <c r="Q164" s="21" t="e">
        <f>+#REF!*#REF!</f>
        <v>#REF!</v>
      </c>
      <c r="R164" s="21" t="e">
        <f>+#REF!*#REF!</f>
        <v>#REF!</v>
      </c>
      <c r="S164" s="21" t="e">
        <f>+#REF!*#REF!</f>
        <v>#REF!</v>
      </c>
      <c r="T164" s="21" t="e">
        <f>+#REF!*#REF!</f>
        <v>#REF!</v>
      </c>
      <c r="U164" s="21" t="e">
        <f>+#REF!*#REF!</f>
        <v>#REF!</v>
      </c>
      <c r="V164" s="21" t="e">
        <f>+#REF!*#REF!</f>
        <v>#REF!</v>
      </c>
      <c r="W164" s="21" t="e">
        <f>+#REF!*#REF!</f>
        <v>#REF!</v>
      </c>
      <c r="X164" s="21" t="e">
        <f>+#REF!*#REF!</f>
        <v>#REF!</v>
      </c>
      <c r="Y164" s="21" t="e">
        <f>+#REF!*#REF!</f>
        <v>#REF!</v>
      </c>
      <c r="Z164" s="21" t="e">
        <f>+#REF!*#REF!</f>
        <v>#REF!</v>
      </c>
      <c r="AA164" s="21" t="e">
        <f>+#REF!*#REF!</f>
        <v>#REF!</v>
      </c>
      <c r="AB164" s="4">
        <f>+$AB$7</f>
        <v>600</v>
      </c>
    </row>
    <row r="165" spans="10:30" ht="21" customHeight="1">
      <c r="AC165" s="4">
        <f>+$AC$7</f>
        <v>2.7</v>
      </c>
      <c r="AD165" s="4">
        <v>0</v>
      </c>
    </row>
    <row r="166" spans="10:30" ht="21" customHeight="1">
      <c r="Q166" s="21" t="e">
        <f>+#REF!*#REF!</f>
        <v>#REF!</v>
      </c>
      <c r="R166" s="21" t="e">
        <f>+#REF!*#REF!</f>
        <v>#REF!</v>
      </c>
      <c r="S166" s="21" t="e">
        <f>+#REF!*#REF!</f>
        <v>#REF!</v>
      </c>
      <c r="T166" s="21" t="e">
        <f>+#REF!*#REF!</f>
        <v>#REF!</v>
      </c>
      <c r="U166" s="21" t="e">
        <f>+#REF!*#REF!</f>
        <v>#REF!</v>
      </c>
      <c r="V166" s="21" t="e">
        <f>+#REF!*#REF!</f>
        <v>#REF!</v>
      </c>
      <c r="W166" s="21" t="e">
        <f>+#REF!*#REF!</f>
        <v>#REF!</v>
      </c>
      <c r="X166" s="21" t="e">
        <f>+#REF!*#REF!</f>
        <v>#REF!</v>
      </c>
      <c r="Y166" s="21" t="e">
        <f>+#REF!*#REF!</f>
        <v>#REF!</v>
      </c>
      <c r="Z166" s="21" t="e">
        <f>+#REF!*#REF!</f>
        <v>#REF!</v>
      </c>
      <c r="AA166" s="21" t="e">
        <f>+#REF!*#REF!</f>
        <v>#REF!</v>
      </c>
      <c r="AB166" s="4">
        <f>+$AB$7</f>
        <v>600</v>
      </c>
    </row>
    <row r="167" spans="10:30" ht="21" customHeight="1">
      <c r="AC167" s="4">
        <f>+$AC$7</f>
        <v>2.7</v>
      </c>
      <c r="AD167" s="4">
        <v>0</v>
      </c>
    </row>
    <row r="168" spans="10:30" ht="21" customHeight="1">
      <c r="Q168" s="21" t="e">
        <f>+#REF!*#REF!</f>
        <v>#REF!</v>
      </c>
      <c r="R168" s="21" t="e">
        <f>+#REF!*#REF!</f>
        <v>#REF!</v>
      </c>
      <c r="S168" s="21" t="e">
        <f>+#REF!*#REF!</f>
        <v>#REF!</v>
      </c>
      <c r="T168" s="21" t="e">
        <f>+#REF!*#REF!</f>
        <v>#REF!</v>
      </c>
      <c r="U168" s="21" t="e">
        <f>+#REF!*#REF!</f>
        <v>#REF!</v>
      </c>
      <c r="V168" s="21" t="e">
        <f>+#REF!*#REF!</f>
        <v>#REF!</v>
      </c>
      <c r="W168" s="21" t="e">
        <f>+#REF!*#REF!</f>
        <v>#REF!</v>
      </c>
      <c r="X168" s="21" t="e">
        <f>+#REF!*#REF!</f>
        <v>#REF!</v>
      </c>
      <c r="Y168" s="21" t="e">
        <f>+#REF!*#REF!</f>
        <v>#REF!</v>
      </c>
      <c r="Z168" s="21" t="e">
        <f>+#REF!*#REF!</f>
        <v>#REF!</v>
      </c>
      <c r="AA168" s="21" t="e">
        <f>+#REF!*#REF!</f>
        <v>#REF!</v>
      </c>
      <c r="AB168" s="4">
        <f>+$AB$7</f>
        <v>600</v>
      </c>
    </row>
    <row r="169" spans="10:30" ht="21" customHeight="1">
      <c r="AC169" s="4">
        <v>1</v>
      </c>
      <c r="AD169" s="4">
        <v>0</v>
      </c>
    </row>
    <row r="170" spans="10:30" ht="10.5" customHeight="1">
      <c r="Q170" s="21" t="e">
        <f>+#REF!*#REF!</f>
        <v>#REF!</v>
      </c>
      <c r="R170" s="21" t="e">
        <f>+#REF!*#REF!</f>
        <v>#REF!</v>
      </c>
      <c r="S170" s="21" t="e">
        <f>+#REF!*#REF!</f>
        <v>#REF!</v>
      </c>
      <c r="T170" s="21" t="e">
        <f>+#REF!*#REF!</f>
        <v>#REF!</v>
      </c>
      <c r="U170" s="21" t="e">
        <f>+#REF!*#REF!</f>
        <v>#REF!</v>
      </c>
      <c r="V170" s="21" t="e">
        <f>+#REF!*#REF!</f>
        <v>#REF!</v>
      </c>
      <c r="W170" s="21" t="e">
        <f>+#REF!*#REF!</f>
        <v>#REF!</v>
      </c>
      <c r="X170" s="21" t="e">
        <f>+#REF!*#REF!</f>
        <v>#REF!</v>
      </c>
      <c r="Y170" s="21" t="e">
        <f>+#REF!*#REF!</f>
        <v>#REF!</v>
      </c>
      <c r="Z170" s="21" t="e">
        <f>+#REF!*#REF!</f>
        <v>#REF!</v>
      </c>
      <c r="AA170" s="21" t="e">
        <f>+#REF!*#REF!</f>
        <v>#REF!</v>
      </c>
      <c r="AB170" s="4">
        <v>1</v>
      </c>
    </row>
    <row r="171" spans="10:30" ht="23.25" customHeight="1">
      <c r="Q171" s="21" t="e">
        <f>+#REF!*#REF!</f>
        <v>#REF!</v>
      </c>
      <c r="R171" s="21" t="e">
        <f>+#REF!*#REF!</f>
        <v>#REF!</v>
      </c>
      <c r="S171" s="21" t="e">
        <f>+#REF!*#REF!</f>
        <v>#REF!</v>
      </c>
      <c r="T171" s="21" t="e">
        <f>+#REF!*#REF!</f>
        <v>#REF!</v>
      </c>
      <c r="U171" s="21" t="e">
        <f>+#REF!*#REF!</f>
        <v>#REF!</v>
      </c>
      <c r="V171" s="21" t="e">
        <f>+#REF!*#REF!</f>
        <v>#REF!</v>
      </c>
      <c r="W171" s="21" t="e">
        <f>+#REF!*#REF!</f>
        <v>#REF!</v>
      </c>
      <c r="X171" s="21" t="e">
        <f>+#REF!*#REF!</f>
        <v>#REF!</v>
      </c>
      <c r="Y171" s="21" t="e">
        <f>+#REF!*#REF!</f>
        <v>#REF!</v>
      </c>
      <c r="Z171" s="21" t="e">
        <f>+#REF!*#REF!</f>
        <v>#REF!</v>
      </c>
      <c r="AA171" s="21" t="e">
        <f>+#REF!*#REF!</f>
        <v>#REF!</v>
      </c>
    </row>
    <row r="172" spans="10:30" ht="28.5" customHeight="1">
      <c r="Q172" s="41" t="e">
        <f t="shared" ref="Q172:AA172" si="24">SUM(Q152:Q171)</f>
        <v>#REF!</v>
      </c>
      <c r="R172" s="41" t="e">
        <f t="shared" si="24"/>
        <v>#REF!</v>
      </c>
      <c r="S172" s="41" t="e">
        <f t="shared" si="24"/>
        <v>#REF!</v>
      </c>
      <c r="T172" s="41" t="e">
        <f t="shared" si="24"/>
        <v>#REF!</v>
      </c>
      <c r="U172" s="41" t="e">
        <f t="shared" si="24"/>
        <v>#REF!</v>
      </c>
      <c r="V172" s="41" t="e">
        <f t="shared" si="24"/>
        <v>#REF!</v>
      </c>
      <c r="W172" s="41" t="e">
        <f t="shared" si="24"/>
        <v>#REF!</v>
      </c>
      <c r="X172" s="41" t="e">
        <f t="shared" si="24"/>
        <v>#REF!</v>
      </c>
      <c r="Y172" s="41" t="e">
        <f t="shared" si="24"/>
        <v>#REF!</v>
      </c>
      <c r="Z172" s="41" t="e">
        <f t="shared" si="24"/>
        <v>#REF!</v>
      </c>
      <c r="AA172" s="41" t="e">
        <f t="shared" si="24"/>
        <v>#REF!</v>
      </c>
    </row>
    <row r="173" spans="10:30" ht="30" customHeight="1"/>
    <row r="174" spans="10:30" ht="10.5" customHeight="1"/>
    <row r="175" spans="10:30" ht="21" customHeight="1"/>
    <row r="176" spans="10:30" ht="27" customHeight="1">
      <c r="AC176" s="4">
        <f>+$AC$7</f>
        <v>2.7</v>
      </c>
      <c r="AD176" s="4">
        <v>0</v>
      </c>
    </row>
    <row r="177" spans="17:30" ht="30" customHeight="1">
      <c r="Q177" s="21" t="e">
        <f>+#REF!*#REF!</f>
        <v>#REF!</v>
      </c>
      <c r="R177" s="21" t="e">
        <f>+#REF!*#REF!</f>
        <v>#REF!</v>
      </c>
      <c r="S177" s="21" t="e">
        <f>+#REF!*#REF!</f>
        <v>#REF!</v>
      </c>
      <c r="T177" s="21" t="e">
        <f>+#REF!*#REF!</f>
        <v>#REF!</v>
      </c>
      <c r="U177" s="21" t="e">
        <f>+#REF!*#REF!</f>
        <v>#REF!</v>
      </c>
      <c r="V177" s="21" t="e">
        <f>+#REF!*#REF!</f>
        <v>#REF!</v>
      </c>
      <c r="W177" s="21" t="e">
        <f>+#REF!*#REF!</f>
        <v>#REF!</v>
      </c>
      <c r="X177" s="21" t="e">
        <f>+#REF!*#REF!</f>
        <v>#REF!</v>
      </c>
      <c r="Y177" s="21" t="e">
        <f>+#REF!*#REF!</f>
        <v>#REF!</v>
      </c>
      <c r="Z177" s="21" t="e">
        <f>+#REF!*#REF!</f>
        <v>#REF!</v>
      </c>
      <c r="AA177" s="21" t="e">
        <f>+#REF!*#REF!</f>
        <v>#REF!</v>
      </c>
      <c r="AB177" s="4">
        <f>+$AB$7</f>
        <v>600</v>
      </c>
    </row>
    <row r="178" spans="17:30" ht="25.5" customHeight="1">
      <c r="AC178" s="4">
        <f>+$AC$7</f>
        <v>2.7</v>
      </c>
      <c r="AD178" s="4">
        <v>0</v>
      </c>
    </row>
    <row r="179" spans="17:30" ht="32.25" customHeight="1">
      <c r="Q179" s="21" t="e">
        <f>+#REF!*#REF!</f>
        <v>#REF!</v>
      </c>
      <c r="R179" s="21" t="e">
        <f>+#REF!*#REF!</f>
        <v>#REF!</v>
      </c>
      <c r="S179" s="21" t="e">
        <f>+#REF!*#REF!</f>
        <v>#REF!</v>
      </c>
      <c r="T179" s="21" t="e">
        <f>+#REF!*#REF!</f>
        <v>#REF!</v>
      </c>
      <c r="U179" s="21" t="e">
        <f>+#REF!*#REF!</f>
        <v>#REF!</v>
      </c>
      <c r="V179" s="21" t="e">
        <f>+#REF!*#REF!</f>
        <v>#REF!</v>
      </c>
      <c r="W179" s="21" t="e">
        <f>+#REF!*#REF!</f>
        <v>#REF!</v>
      </c>
      <c r="X179" s="21" t="e">
        <f>+#REF!*#REF!</f>
        <v>#REF!</v>
      </c>
      <c r="Y179" s="21" t="e">
        <f>+#REF!*#REF!</f>
        <v>#REF!</v>
      </c>
      <c r="Z179" s="21" t="e">
        <f>+#REF!*#REF!</f>
        <v>#REF!</v>
      </c>
      <c r="AA179" s="21" t="e">
        <f>+#REF!*#REF!</f>
        <v>#REF!</v>
      </c>
      <c r="AB179" s="4">
        <f>+$AB$7</f>
        <v>600</v>
      </c>
    </row>
    <row r="180" spans="17:30" ht="21" customHeight="1">
      <c r="AC180" s="4">
        <f>+$AC$7</f>
        <v>2.7</v>
      </c>
      <c r="AD180" s="4">
        <v>0</v>
      </c>
    </row>
    <row r="181" spans="17:30" ht="21" customHeight="1">
      <c r="Q181" s="21" t="e">
        <f>+#REF!*#REF!</f>
        <v>#REF!</v>
      </c>
      <c r="R181" s="21" t="e">
        <f>+#REF!*#REF!</f>
        <v>#REF!</v>
      </c>
      <c r="S181" s="21" t="e">
        <f>+#REF!*#REF!</f>
        <v>#REF!</v>
      </c>
      <c r="T181" s="21" t="e">
        <f>+#REF!*#REF!</f>
        <v>#REF!</v>
      </c>
      <c r="U181" s="21" t="e">
        <f>+#REF!*#REF!</f>
        <v>#REF!</v>
      </c>
      <c r="V181" s="21" t="e">
        <f>+#REF!*#REF!</f>
        <v>#REF!</v>
      </c>
      <c r="W181" s="21" t="e">
        <f>+#REF!*#REF!</f>
        <v>#REF!</v>
      </c>
      <c r="X181" s="21" t="e">
        <f>+#REF!*#REF!</f>
        <v>#REF!</v>
      </c>
      <c r="Y181" s="21" t="e">
        <f>+#REF!*#REF!</f>
        <v>#REF!</v>
      </c>
      <c r="Z181" s="21" t="e">
        <f>+#REF!*#REF!</f>
        <v>#REF!</v>
      </c>
      <c r="AA181" s="21" t="e">
        <f>+#REF!*#REF!</f>
        <v>#REF!</v>
      </c>
      <c r="AB181" s="4">
        <f>+$AB$7</f>
        <v>600</v>
      </c>
    </row>
    <row r="182" spans="17:30" ht="24.75" customHeight="1">
      <c r="AC182" s="4">
        <f>+$AC$7</f>
        <v>2.7</v>
      </c>
      <c r="AD182" s="4">
        <v>0</v>
      </c>
    </row>
    <row r="183" spans="17:30" ht="21" customHeight="1">
      <c r="Q183" s="21" t="e">
        <f>+#REF!*#REF!</f>
        <v>#REF!</v>
      </c>
      <c r="R183" s="21" t="e">
        <f>+#REF!*#REF!</f>
        <v>#REF!</v>
      </c>
      <c r="S183" s="21" t="e">
        <f>+#REF!*#REF!</f>
        <v>#REF!</v>
      </c>
      <c r="T183" s="21" t="e">
        <f>+#REF!*#REF!</f>
        <v>#REF!</v>
      </c>
      <c r="U183" s="21" t="e">
        <f>+#REF!*#REF!</f>
        <v>#REF!</v>
      </c>
      <c r="V183" s="21" t="e">
        <f>+#REF!*#REF!</f>
        <v>#REF!</v>
      </c>
      <c r="W183" s="21" t="e">
        <f>+#REF!*#REF!</f>
        <v>#REF!</v>
      </c>
      <c r="X183" s="21" t="e">
        <f>+#REF!*#REF!</f>
        <v>#REF!</v>
      </c>
      <c r="Y183" s="21" t="e">
        <f>+#REF!*#REF!</f>
        <v>#REF!</v>
      </c>
      <c r="Z183" s="21" t="e">
        <f>+#REF!*#REF!</f>
        <v>#REF!</v>
      </c>
      <c r="AA183" s="21" t="e">
        <f>+#REF!*#REF!</f>
        <v>#REF!</v>
      </c>
      <c r="AB183" s="4">
        <f>+$AB$7</f>
        <v>600</v>
      </c>
    </row>
    <row r="184" spans="17:30" ht="21" customHeight="1">
      <c r="AC184" s="4">
        <f>+$AC$7</f>
        <v>2.7</v>
      </c>
      <c r="AD184" s="4">
        <v>0</v>
      </c>
    </row>
    <row r="185" spans="17:30" ht="21" customHeight="1">
      <c r="Q185" s="21" t="e">
        <f>+#REF!*#REF!</f>
        <v>#REF!</v>
      </c>
      <c r="R185" s="21" t="e">
        <f>+#REF!*#REF!</f>
        <v>#REF!</v>
      </c>
      <c r="S185" s="21" t="e">
        <f>+#REF!*#REF!</f>
        <v>#REF!</v>
      </c>
      <c r="T185" s="21" t="e">
        <f>+#REF!*#REF!</f>
        <v>#REF!</v>
      </c>
      <c r="U185" s="21" t="e">
        <f>+#REF!*#REF!</f>
        <v>#REF!</v>
      </c>
      <c r="V185" s="21" t="e">
        <f>+#REF!*#REF!</f>
        <v>#REF!</v>
      </c>
      <c r="W185" s="21" t="e">
        <f>+#REF!*#REF!</f>
        <v>#REF!</v>
      </c>
      <c r="X185" s="21" t="e">
        <f>+#REF!*#REF!</f>
        <v>#REF!</v>
      </c>
      <c r="Y185" s="21" t="e">
        <f>+#REF!*#REF!</f>
        <v>#REF!</v>
      </c>
      <c r="Z185" s="21" t="e">
        <f>+#REF!*#REF!</f>
        <v>#REF!</v>
      </c>
      <c r="AA185" s="21" t="e">
        <f>+#REF!*#REF!</f>
        <v>#REF!</v>
      </c>
      <c r="AB185" s="4">
        <f>+$AB$7</f>
        <v>600</v>
      </c>
    </row>
    <row r="186" spans="17:30" ht="21" customHeight="1">
      <c r="AC186" s="4">
        <f>+$AC$7</f>
        <v>2.7</v>
      </c>
      <c r="AD186" s="4">
        <v>0</v>
      </c>
    </row>
    <row r="187" spans="17:30" ht="21" customHeight="1">
      <c r="Q187" s="21" t="e">
        <f>+#REF!*#REF!</f>
        <v>#REF!</v>
      </c>
      <c r="R187" s="21" t="e">
        <f>+#REF!*#REF!</f>
        <v>#REF!</v>
      </c>
      <c r="S187" s="21" t="e">
        <f>+#REF!*#REF!</f>
        <v>#REF!</v>
      </c>
      <c r="T187" s="21" t="e">
        <f>+#REF!*#REF!</f>
        <v>#REF!</v>
      </c>
      <c r="U187" s="21" t="e">
        <f>+#REF!*#REF!</f>
        <v>#REF!</v>
      </c>
      <c r="V187" s="21" t="e">
        <f>+#REF!*#REF!</f>
        <v>#REF!</v>
      </c>
      <c r="W187" s="21" t="e">
        <f>+#REF!*#REF!</f>
        <v>#REF!</v>
      </c>
      <c r="X187" s="21" t="e">
        <f>+#REF!*#REF!</f>
        <v>#REF!</v>
      </c>
      <c r="Y187" s="21" t="e">
        <f>+#REF!*#REF!</f>
        <v>#REF!</v>
      </c>
      <c r="Z187" s="21" t="e">
        <f>+#REF!*#REF!</f>
        <v>#REF!</v>
      </c>
      <c r="AA187" s="21" t="e">
        <f>+#REF!*#REF!</f>
        <v>#REF!</v>
      </c>
      <c r="AB187" s="4">
        <f>+$AB$7</f>
        <v>600</v>
      </c>
    </row>
    <row r="188" spans="17:30" ht="21" customHeight="1">
      <c r="AC188" s="4">
        <f>+$AC$7</f>
        <v>2.7</v>
      </c>
      <c r="AD188" s="4">
        <v>0</v>
      </c>
    </row>
    <row r="189" spans="17:30" ht="21" customHeight="1">
      <c r="Q189" s="21" t="e">
        <f>+#REF!*#REF!</f>
        <v>#REF!</v>
      </c>
      <c r="R189" s="21" t="e">
        <f>+#REF!*#REF!</f>
        <v>#REF!</v>
      </c>
      <c r="S189" s="21" t="e">
        <f>+#REF!*#REF!</f>
        <v>#REF!</v>
      </c>
      <c r="T189" s="21" t="e">
        <f>+#REF!*#REF!</f>
        <v>#REF!</v>
      </c>
      <c r="U189" s="21" t="e">
        <f>+#REF!*#REF!</f>
        <v>#REF!</v>
      </c>
      <c r="V189" s="21" t="e">
        <f>+#REF!*#REF!</f>
        <v>#REF!</v>
      </c>
      <c r="W189" s="21" t="e">
        <f>+#REF!*#REF!</f>
        <v>#REF!</v>
      </c>
      <c r="X189" s="21" t="e">
        <f>+#REF!*#REF!</f>
        <v>#REF!</v>
      </c>
      <c r="Y189" s="21" t="e">
        <f>+#REF!*#REF!</f>
        <v>#REF!</v>
      </c>
      <c r="Z189" s="21" t="e">
        <f>+#REF!*#REF!</f>
        <v>#REF!</v>
      </c>
      <c r="AA189" s="21" t="e">
        <f>+#REF!*#REF!</f>
        <v>#REF!</v>
      </c>
      <c r="AB189" s="4">
        <f>+$AB$7</f>
        <v>600</v>
      </c>
    </row>
    <row r="190" spans="17:30" ht="21" customHeight="1">
      <c r="AC190" s="4">
        <f>+$AC$7</f>
        <v>2.7</v>
      </c>
      <c r="AD190" s="4">
        <v>0</v>
      </c>
    </row>
    <row r="191" spans="17:30" ht="21" customHeight="1">
      <c r="Q191" s="21" t="e">
        <f>+#REF!*#REF!</f>
        <v>#REF!</v>
      </c>
      <c r="R191" s="21" t="e">
        <f>+#REF!*#REF!</f>
        <v>#REF!</v>
      </c>
      <c r="S191" s="21" t="e">
        <f>+#REF!*#REF!</f>
        <v>#REF!</v>
      </c>
      <c r="T191" s="21" t="e">
        <f>+#REF!*#REF!</f>
        <v>#REF!</v>
      </c>
      <c r="U191" s="21" t="e">
        <f>+#REF!*#REF!</f>
        <v>#REF!</v>
      </c>
      <c r="V191" s="21" t="e">
        <f>+#REF!*#REF!</f>
        <v>#REF!</v>
      </c>
      <c r="W191" s="21" t="e">
        <f>+#REF!*#REF!</f>
        <v>#REF!</v>
      </c>
      <c r="X191" s="21" t="e">
        <f>+#REF!*#REF!</f>
        <v>#REF!</v>
      </c>
      <c r="Y191" s="21" t="e">
        <f>+#REF!*#REF!</f>
        <v>#REF!</v>
      </c>
      <c r="Z191" s="21" t="e">
        <f>+#REF!*#REF!</f>
        <v>#REF!</v>
      </c>
      <c r="AA191" s="21" t="e">
        <f>+#REF!*#REF!</f>
        <v>#REF!</v>
      </c>
      <c r="AB191" s="4">
        <f>+$AB$7</f>
        <v>600</v>
      </c>
    </row>
    <row r="192" spans="17:30" ht="21" customHeight="1">
      <c r="AC192" s="4">
        <v>1</v>
      </c>
      <c r="AD192" s="4">
        <v>0</v>
      </c>
    </row>
    <row r="193" spans="17:30" ht="10.5" customHeight="1">
      <c r="Q193" s="21" t="e">
        <f>+#REF!*#REF!</f>
        <v>#REF!</v>
      </c>
      <c r="R193" s="21" t="e">
        <f>+#REF!*#REF!</f>
        <v>#REF!</v>
      </c>
      <c r="S193" s="21" t="e">
        <f>+#REF!*#REF!</f>
        <v>#REF!</v>
      </c>
      <c r="T193" s="21" t="e">
        <f>+#REF!*#REF!</f>
        <v>#REF!</v>
      </c>
      <c r="U193" s="21" t="e">
        <f>+#REF!*#REF!</f>
        <v>#REF!</v>
      </c>
      <c r="V193" s="21" t="e">
        <f>+#REF!*#REF!</f>
        <v>#REF!</v>
      </c>
      <c r="W193" s="21" t="e">
        <f>+#REF!*#REF!</f>
        <v>#REF!</v>
      </c>
      <c r="X193" s="21" t="e">
        <f>+#REF!*#REF!</f>
        <v>#REF!</v>
      </c>
      <c r="Y193" s="21" t="e">
        <f>+#REF!*#REF!</f>
        <v>#REF!</v>
      </c>
      <c r="Z193" s="21" t="e">
        <f>+#REF!*#REF!</f>
        <v>#REF!</v>
      </c>
      <c r="AA193" s="21" t="e">
        <f>+#REF!*#REF!</f>
        <v>#REF!</v>
      </c>
      <c r="AB193" s="4">
        <v>1</v>
      </c>
    </row>
    <row r="194" spans="17:30" ht="23.25" customHeight="1">
      <c r="Q194" s="21" t="e">
        <f>+#REF!*#REF!</f>
        <v>#REF!</v>
      </c>
      <c r="R194" s="21" t="e">
        <f>+#REF!*#REF!</f>
        <v>#REF!</v>
      </c>
      <c r="S194" s="21" t="e">
        <f>+#REF!*#REF!</f>
        <v>#REF!</v>
      </c>
      <c r="T194" s="21" t="e">
        <f>+#REF!*#REF!</f>
        <v>#REF!</v>
      </c>
      <c r="U194" s="21" t="e">
        <f>+#REF!*#REF!</f>
        <v>#REF!</v>
      </c>
      <c r="V194" s="21" t="e">
        <f>+#REF!*#REF!</f>
        <v>#REF!</v>
      </c>
      <c r="W194" s="21" t="e">
        <f>+#REF!*#REF!</f>
        <v>#REF!</v>
      </c>
      <c r="X194" s="21" t="e">
        <f>+#REF!*#REF!</f>
        <v>#REF!</v>
      </c>
      <c r="Y194" s="21" t="e">
        <f>+#REF!*#REF!</f>
        <v>#REF!</v>
      </c>
      <c r="Z194" s="21" t="e">
        <f>+#REF!*#REF!</f>
        <v>#REF!</v>
      </c>
      <c r="AA194" s="21" t="e">
        <f>+#REF!*#REF!</f>
        <v>#REF!</v>
      </c>
    </row>
    <row r="195" spans="17:30" ht="28.5" customHeight="1">
      <c r="Q195" s="41" t="e">
        <f t="shared" ref="Q195:AA195" si="25">SUM(Q175:Q194)</f>
        <v>#REF!</v>
      </c>
      <c r="R195" s="41" t="e">
        <f t="shared" si="25"/>
        <v>#REF!</v>
      </c>
      <c r="S195" s="41" t="e">
        <f t="shared" si="25"/>
        <v>#REF!</v>
      </c>
      <c r="T195" s="41" t="e">
        <f t="shared" si="25"/>
        <v>#REF!</v>
      </c>
      <c r="U195" s="41" t="e">
        <f t="shared" si="25"/>
        <v>#REF!</v>
      </c>
      <c r="V195" s="41" t="e">
        <f t="shared" si="25"/>
        <v>#REF!</v>
      </c>
      <c r="W195" s="41" t="e">
        <f t="shared" si="25"/>
        <v>#REF!</v>
      </c>
      <c r="X195" s="41" t="e">
        <f t="shared" si="25"/>
        <v>#REF!</v>
      </c>
      <c r="Y195" s="41" t="e">
        <f t="shared" si="25"/>
        <v>#REF!</v>
      </c>
      <c r="Z195" s="41" t="e">
        <f t="shared" si="25"/>
        <v>#REF!</v>
      </c>
      <c r="AA195" s="41" t="e">
        <f t="shared" si="25"/>
        <v>#REF!</v>
      </c>
    </row>
    <row r="196" spans="17:30" ht="30" customHeight="1"/>
    <row r="197" spans="17:30" ht="10.5" customHeight="1"/>
    <row r="198" spans="17:30" ht="21" customHeight="1"/>
    <row r="199" spans="17:30" ht="27" customHeight="1">
      <c r="AC199" s="4">
        <f>+$AC$7</f>
        <v>2.7</v>
      </c>
      <c r="AD199" s="4">
        <v>0</v>
      </c>
    </row>
    <row r="200" spans="17:30" ht="30" customHeight="1">
      <c r="Q200" s="21" t="e">
        <f>+#REF!*#REF!</f>
        <v>#REF!</v>
      </c>
      <c r="R200" s="21" t="e">
        <f>+#REF!*#REF!</f>
        <v>#REF!</v>
      </c>
      <c r="S200" s="21" t="e">
        <f>+#REF!*#REF!</f>
        <v>#REF!</v>
      </c>
      <c r="T200" s="21" t="e">
        <f>+#REF!*#REF!</f>
        <v>#REF!</v>
      </c>
      <c r="U200" s="21" t="e">
        <f>+#REF!*#REF!</f>
        <v>#REF!</v>
      </c>
      <c r="V200" s="21" t="e">
        <f>+#REF!*#REF!</f>
        <v>#REF!</v>
      </c>
      <c r="W200" s="21" t="e">
        <f>+#REF!*#REF!</f>
        <v>#REF!</v>
      </c>
      <c r="X200" s="21" t="e">
        <f>+#REF!*#REF!</f>
        <v>#REF!</v>
      </c>
      <c r="Y200" s="21" t="e">
        <f>+#REF!*#REF!</f>
        <v>#REF!</v>
      </c>
      <c r="Z200" s="21" t="e">
        <f>+#REF!*#REF!</f>
        <v>#REF!</v>
      </c>
      <c r="AA200" s="21" t="e">
        <f>+#REF!*#REF!</f>
        <v>#REF!</v>
      </c>
      <c r="AB200" s="4">
        <f>+$AB$7</f>
        <v>600</v>
      </c>
    </row>
    <row r="201" spans="17:30" ht="25.5" customHeight="1">
      <c r="AC201" s="4">
        <f>+$AC$7</f>
        <v>2.7</v>
      </c>
      <c r="AD201" s="4">
        <v>0</v>
      </c>
    </row>
    <row r="202" spans="17:30" ht="32.25" customHeight="1">
      <c r="Q202" s="21" t="e">
        <f>+#REF!*#REF!</f>
        <v>#REF!</v>
      </c>
      <c r="R202" s="21" t="e">
        <f>+#REF!*#REF!</f>
        <v>#REF!</v>
      </c>
      <c r="S202" s="21" t="e">
        <f>+#REF!*#REF!</f>
        <v>#REF!</v>
      </c>
      <c r="T202" s="21" t="e">
        <f>+#REF!*#REF!</f>
        <v>#REF!</v>
      </c>
      <c r="U202" s="21" t="e">
        <f>+#REF!*#REF!</f>
        <v>#REF!</v>
      </c>
      <c r="V202" s="21" t="e">
        <f>+#REF!*#REF!</f>
        <v>#REF!</v>
      </c>
      <c r="W202" s="21" t="e">
        <f>+#REF!*#REF!</f>
        <v>#REF!</v>
      </c>
      <c r="X202" s="21" t="e">
        <f>+#REF!*#REF!</f>
        <v>#REF!</v>
      </c>
      <c r="Y202" s="21" t="e">
        <f>+#REF!*#REF!</f>
        <v>#REF!</v>
      </c>
      <c r="Z202" s="21" t="e">
        <f>+#REF!*#REF!</f>
        <v>#REF!</v>
      </c>
      <c r="AA202" s="21" t="e">
        <f>+#REF!*#REF!</f>
        <v>#REF!</v>
      </c>
      <c r="AB202" s="4">
        <f>+$AB$7</f>
        <v>600</v>
      </c>
    </row>
    <row r="203" spans="17:30" ht="21" customHeight="1">
      <c r="AC203" s="4">
        <f>+$AC$7</f>
        <v>2.7</v>
      </c>
      <c r="AD203" s="4">
        <v>0</v>
      </c>
    </row>
    <row r="204" spans="17:30" ht="21" customHeight="1">
      <c r="Q204" s="21" t="e">
        <f>+#REF!*#REF!</f>
        <v>#REF!</v>
      </c>
      <c r="R204" s="21" t="e">
        <f>+#REF!*#REF!</f>
        <v>#REF!</v>
      </c>
      <c r="S204" s="21" t="e">
        <f>+#REF!*#REF!</f>
        <v>#REF!</v>
      </c>
      <c r="T204" s="21" t="e">
        <f>+#REF!*#REF!</f>
        <v>#REF!</v>
      </c>
      <c r="U204" s="21" t="e">
        <f>+#REF!*#REF!</f>
        <v>#REF!</v>
      </c>
      <c r="V204" s="21" t="e">
        <f>+#REF!*#REF!</f>
        <v>#REF!</v>
      </c>
      <c r="W204" s="21" t="e">
        <f>+#REF!*#REF!</f>
        <v>#REF!</v>
      </c>
      <c r="X204" s="21" t="e">
        <f>+#REF!*#REF!</f>
        <v>#REF!</v>
      </c>
      <c r="Y204" s="21" t="e">
        <f>+#REF!*#REF!</f>
        <v>#REF!</v>
      </c>
      <c r="Z204" s="21" t="e">
        <f>+#REF!*#REF!</f>
        <v>#REF!</v>
      </c>
      <c r="AA204" s="21" t="e">
        <f>+#REF!*#REF!</f>
        <v>#REF!</v>
      </c>
      <c r="AB204" s="4">
        <f>+$AB$7</f>
        <v>600</v>
      </c>
    </row>
    <row r="205" spans="17:30" ht="24.75" customHeight="1">
      <c r="AC205" s="4">
        <f>+$AC$7</f>
        <v>2.7</v>
      </c>
      <c r="AD205" s="4">
        <v>0</v>
      </c>
    </row>
    <row r="206" spans="17:30" ht="21" customHeight="1">
      <c r="Q206" s="21" t="e">
        <f>+#REF!*#REF!</f>
        <v>#REF!</v>
      </c>
      <c r="R206" s="21" t="e">
        <f>+#REF!*#REF!</f>
        <v>#REF!</v>
      </c>
      <c r="S206" s="21" t="e">
        <f>+#REF!*#REF!</f>
        <v>#REF!</v>
      </c>
      <c r="T206" s="21" t="e">
        <f>+#REF!*#REF!</f>
        <v>#REF!</v>
      </c>
      <c r="U206" s="21" t="e">
        <f>+#REF!*#REF!</f>
        <v>#REF!</v>
      </c>
      <c r="V206" s="21" t="e">
        <f>+#REF!*#REF!</f>
        <v>#REF!</v>
      </c>
      <c r="W206" s="21" t="e">
        <f>+#REF!*#REF!</f>
        <v>#REF!</v>
      </c>
      <c r="X206" s="21" t="e">
        <f>+#REF!*#REF!</f>
        <v>#REF!</v>
      </c>
      <c r="Y206" s="21" t="e">
        <f>+#REF!*#REF!</f>
        <v>#REF!</v>
      </c>
      <c r="Z206" s="21" t="e">
        <f>+#REF!*#REF!</f>
        <v>#REF!</v>
      </c>
      <c r="AA206" s="21" t="e">
        <f>+#REF!*#REF!</f>
        <v>#REF!</v>
      </c>
      <c r="AB206" s="4">
        <f>+$AB$7</f>
        <v>600</v>
      </c>
    </row>
    <row r="207" spans="17:30" ht="21" customHeight="1">
      <c r="AC207" s="4">
        <f>+$AC$7</f>
        <v>2.7</v>
      </c>
      <c r="AD207" s="4">
        <v>0</v>
      </c>
    </row>
    <row r="208" spans="17:30" ht="21" customHeight="1">
      <c r="Q208" s="21" t="e">
        <f>+#REF!*#REF!</f>
        <v>#REF!</v>
      </c>
      <c r="R208" s="21" t="e">
        <f>+#REF!*#REF!</f>
        <v>#REF!</v>
      </c>
      <c r="S208" s="21" t="e">
        <f>+#REF!*#REF!</f>
        <v>#REF!</v>
      </c>
      <c r="T208" s="21" t="e">
        <f>+#REF!*#REF!</f>
        <v>#REF!</v>
      </c>
      <c r="U208" s="21" t="e">
        <f>+#REF!*#REF!</f>
        <v>#REF!</v>
      </c>
      <c r="V208" s="21" t="e">
        <f>+#REF!*#REF!</f>
        <v>#REF!</v>
      </c>
      <c r="W208" s="21" t="e">
        <f>+#REF!*#REF!</f>
        <v>#REF!</v>
      </c>
      <c r="X208" s="21" t="e">
        <f>+#REF!*#REF!</f>
        <v>#REF!</v>
      </c>
      <c r="Y208" s="21" t="e">
        <f>+#REF!*#REF!</f>
        <v>#REF!</v>
      </c>
      <c r="Z208" s="21" t="e">
        <f>+#REF!*#REF!</f>
        <v>#REF!</v>
      </c>
      <c r="AA208" s="21" t="e">
        <f>+#REF!*#REF!</f>
        <v>#REF!</v>
      </c>
      <c r="AB208" s="4">
        <f>+$AB$7</f>
        <v>600</v>
      </c>
    </row>
    <row r="209" spans="17:30" ht="21" customHeight="1">
      <c r="AC209" s="4">
        <f>+$AC$7</f>
        <v>2.7</v>
      </c>
      <c r="AD209" s="4">
        <v>0</v>
      </c>
    </row>
    <row r="210" spans="17:30" ht="21" customHeight="1">
      <c r="Q210" s="21" t="e">
        <f>+#REF!*#REF!</f>
        <v>#REF!</v>
      </c>
      <c r="R210" s="21" t="e">
        <f>+#REF!*#REF!</f>
        <v>#REF!</v>
      </c>
      <c r="S210" s="21" t="e">
        <f>+#REF!*#REF!</f>
        <v>#REF!</v>
      </c>
      <c r="T210" s="21" t="e">
        <f>+#REF!*#REF!</f>
        <v>#REF!</v>
      </c>
      <c r="U210" s="21" t="e">
        <f>+#REF!*#REF!</f>
        <v>#REF!</v>
      </c>
      <c r="V210" s="21" t="e">
        <f>+#REF!*#REF!</f>
        <v>#REF!</v>
      </c>
      <c r="W210" s="21" t="e">
        <f>+#REF!*#REF!</f>
        <v>#REF!</v>
      </c>
      <c r="X210" s="21" t="e">
        <f>+#REF!*#REF!</f>
        <v>#REF!</v>
      </c>
      <c r="Y210" s="21" t="e">
        <f>+#REF!*#REF!</f>
        <v>#REF!</v>
      </c>
      <c r="Z210" s="21" t="e">
        <f>+#REF!*#REF!</f>
        <v>#REF!</v>
      </c>
      <c r="AA210" s="21" t="e">
        <f>+#REF!*#REF!</f>
        <v>#REF!</v>
      </c>
      <c r="AB210" s="4">
        <f>+$AB$7</f>
        <v>600</v>
      </c>
    </row>
    <row r="211" spans="17:30" ht="21" customHeight="1">
      <c r="AC211" s="4">
        <f>+$AC$7</f>
        <v>2.7</v>
      </c>
      <c r="AD211" s="4">
        <v>0</v>
      </c>
    </row>
    <row r="212" spans="17:30" ht="21" customHeight="1">
      <c r="Q212" s="21" t="e">
        <f>+#REF!*#REF!</f>
        <v>#REF!</v>
      </c>
      <c r="R212" s="21" t="e">
        <f>+#REF!*#REF!</f>
        <v>#REF!</v>
      </c>
      <c r="S212" s="21" t="e">
        <f>+#REF!*#REF!</f>
        <v>#REF!</v>
      </c>
      <c r="T212" s="21" t="e">
        <f>+#REF!*#REF!</f>
        <v>#REF!</v>
      </c>
      <c r="U212" s="21" t="e">
        <f>+#REF!*#REF!</f>
        <v>#REF!</v>
      </c>
      <c r="V212" s="21" t="e">
        <f>+#REF!*#REF!</f>
        <v>#REF!</v>
      </c>
      <c r="W212" s="21" t="e">
        <f>+#REF!*#REF!</f>
        <v>#REF!</v>
      </c>
      <c r="X212" s="21" t="e">
        <f>+#REF!*#REF!</f>
        <v>#REF!</v>
      </c>
      <c r="Y212" s="21" t="e">
        <f>+#REF!*#REF!</f>
        <v>#REF!</v>
      </c>
      <c r="Z212" s="21" t="e">
        <f>+#REF!*#REF!</f>
        <v>#REF!</v>
      </c>
      <c r="AA212" s="21" t="e">
        <f>+#REF!*#REF!</f>
        <v>#REF!</v>
      </c>
      <c r="AB212" s="4">
        <f>+$AB$7</f>
        <v>600</v>
      </c>
    </row>
    <row r="213" spans="17:30" ht="21" customHeight="1">
      <c r="AC213" s="4">
        <f>+$AC$7</f>
        <v>2.7</v>
      </c>
      <c r="AD213" s="4">
        <v>0</v>
      </c>
    </row>
    <row r="214" spans="17:30" ht="21" customHeight="1">
      <c r="Q214" s="21" t="e">
        <f>+#REF!*#REF!</f>
        <v>#REF!</v>
      </c>
      <c r="R214" s="21" t="e">
        <f>+#REF!*#REF!</f>
        <v>#REF!</v>
      </c>
      <c r="S214" s="21" t="e">
        <f>+#REF!*#REF!</f>
        <v>#REF!</v>
      </c>
      <c r="T214" s="21" t="e">
        <f>+#REF!*#REF!</f>
        <v>#REF!</v>
      </c>
      <c r="U214" s="21" t="e">
        <f>+#REF!*#REF!</f>
        <v>#REF!</v>
      </c>
      <c r="V214" s="21" t="e">
        <f>+#REF!*#REF!</f>
        <v>#REF!</v>
      </c>
      <c r="W214" s="21" t="e">
        <f>+#REF!*#REF!</f>
        <v>#REF!</v>
      </c>
      <c r="X214" s="21" t="e">
        <f>+#REF!*#REF!</f>
        <v>#REF!</v>
      </c>
      <c r="Y214" s="21" t="e">
        <f>+#REF!*#REF!</f>
        <v>#REF!</v>
      </c>
      <c r="Z214" s="21" t="e">
        <f>+#REF!*#REF!</f>
        <v>#REF!</v>
      </c>
      <c r="AA214" s="21" t="e">
        <f>+#REF!*#REF!</f>
        <v>#REF!</v>
      </c>
      <c r="AB214" s="4">
        <f>+$AB$7</f>
        <v>600</v>
      </c>
    </row>
    <row r="215" spans="17:30" ht="21" customHeight="1">
      <c r="AC215" s="4">
        <v>1</v>
      </c>
      <c r="AD215" s="4">
        <v>0</v>
      </c>
    </row>
    <row r="216" spans="17:30" ht="10.5" customHeight="1">
      <c r="Q216" s="21" t="e">
        <f>+#REF!*#REF!</f>
        <v>#REF!</v>
      </c>
      <c r="R216" s="21" t="e">
        <f>+#REF!*#REF!</f>
        <v>#REF!</v>
      </c>
      <c r="S216" s="21" t="e">
        <f>+#REF!*#REF!</f>
        <v>#REF!</v>
      </c>
      <c r="T216" s="21" t="e">
        <f>+#REF!*#REF!</f>
        <v>#REF!</v>
      </c>
      <c r="U216" s="21" t="e">
        <f>+#REF!*#REF!</f>
        <v>#REF!</v>
      </c>
      <c r="V216" s="21" t="e">
        <f>+#REF!*#REF!</f>
        <v>#REF!</v>
      </c>
      <c r="W216" s="21" t="e">
        <f>+#REF!*#REF!</f>
        <v>#REF!</v>
      </c>
      <c r="X216" s="21" t="e">
        <f>+#REF!*#REF!</f>
        <v>#REF!</v>
      </c>
      <c r="Y216" s="21" t="e">
        <f>+#REF!*#REF!</f>
        <v>#REF!</v>
      </c>
      <c r="Z216" s="21" t="e">
        <f>+#REF!*#REF!</f>
        <v>#REF!</v>
      </c>
      <c r="AA216" s="21" t="e">
        <f>+#REF!*#REF!</f>
        <v>#REF!</v>
      </c>
      <c r="AB216" s="4">
        <v>1</v>
      </c>
    </row>
    <row r="217" spans="17:30" ht="23.25" customHeight="1">
      <c r="Q217" s="21" t="e">
        <f>+#REF!*#REF!</f>
        <v>#REF!</v>
      </c>
      <c r="R217" s="21" t="e">
        <f>+#REF!*#REF!</f>
        <v>#REF!</v>
      </c>
      <c r="S217" s="21" t="e">
        <f>+#REF!*#REF!</f>
        <v>#REF!</v>
      </c>
      <c r="T217" s="21" t="e">
        <f>+#REF!*#REF!</f>
        <v>#REF!</v>
      </c>
      <c r="U217" s="21" t="e">
        <f>+#REF!*#REF!</f>
        <v>#REF!</v>
      </c>
      <c r="V217" s="21" t="e">
        <f>+#REF!*#REF!</f>
        <v>#REF!</v>
      </c>
      <c r="W217" s="21" t="e">
        <f>+#REF!*#REF!</f>
        <v>#REF!</v>
      </c>
      <c r="X217" s="21" t="e">
        <f>+#REF!*#REF!</f>
        <v>#REF!</v>
      </c>
      <c r="Y217" s="21" t="e">
        <f>+#REF!*#REF!</f>
        <v>#REF!</v>
      </c>
      <c r="Z217" s="21" t="e">
        <f>+#REF!*#REF!</f>
        <v>#REF!</v>
      </c>
      <c r="AA217" s="21" t="e">
        <f>+#REF!*#REF!</f>
        <v>#REF!</v>
      </c>
    </row>
    <row r="218" spans="17:30" ht="28.5" customHeight="1">
      <c r="Q218" s="41" t="e">
        <f t="shared" ref="Q218:AA218" si="26">SUM(Q198:Q217)</f>
        <v>#REF!</v>
      </c>
      <c r="R218" s="41" t="e">
        <f t="shared" si="26"/>
        <v>#REF!</v>
      </c>
      <c r="S218" s="41" t="e">
        <f t="shared" si="26"/>
        <v>#REF!</v>
      </c>
      <c r="T218" s="41" t="e">
        <f t="shared" si="26"/>
        <v>#REF!</v>
      </c>
      <c r="U218" s="41" t="e">
        <f t="shared" si="26"/>
        <v>#REF!</v>
      </c>
      <c r="V218" s="41" t="e">
        <f t="shared" si="26"/>
        <v>#REF!</v>
      </c>
      <c r="W218" s="41" t="e">
        <f t="shared" si="26"/>
        <v>#REF!</v>
      </c>
      <c r="X218" s="41" t="e">
        <f t="shared" si="26"/>
        <v>#REF!</v>
      </c>
      <c r="Y218" s="41" t="e">
        <f t="shared" si="26"/>
        <v>#REF!</v>
      </c>
      <c r="Z218" s="41" t="e">
        <f t="shared" si="26"/>
        <v>#REF!</v>
      </c>
      <c r="AA218" s="41" t="e">
        <f t="shared" si="26"/>
        <v>#REF!</v>
      </c>
    </row>
    <row r="219" spans="17:30" ht="30" customHeight="1"/>
    <row r="220" spans="17:30" ht="10.5" customHeight="1"/>
    <row r="221" spans="17:30" ht="21" customHeight="1"/>
    <row r="222" spans="17:30" ht="27" customHeight="1">
      <c r="AC222" s="4">
        <f>+$AC$7</f>
        <v>2.7</v>
      </c>
      <c r="AD222" s="4">
        <v>0</v>
      </c>
    </row>
    <row r="223" spans="17:30" ht="30" customHeight="1">
      <c r="Q223" s="21" t="e">
        <f>+#REF!*#REF!</f>
        <v>#REF!</v>
      </c>
      <c r="R223" s="21" t="e">
        <f>+#REF!*#REF!</f>
        <v>#REF!</v>
      </c>
      <c r="S223" s="21" t="e">
        <f>+#REF!*#REF!</f>
        <v>#REF!</v>
      </c>
      <c r="T223" s="21" t="e">
        <f>+#REF!*#REF!</f>
        <v>#REF!</v>
      </c>
      <c r="U223" s="21" t="e">
        <f>+#REF!*#REF!</f>
        <v>#REF!</v>
      </c>
      <c r="V223" s="21" t="e">
        <f>+#REF!*#REF!</f>
        <v>#REF!</v>
      </c>
      <c r="W223" s="21" t="e">
        <f>+#REF!*#REF!</f>
        <v>#REF!</v>
      </c>
      <c r="X223" s="21" t="e">
        <f>+#REF!*#REF!</f>
        <v>#REF!</v>
      </c>
      <c r="Y223" s="21" t="e">
        <f>+#REF!*#REF!</f>
        <v>#REF!</v>
      </c>
      <c r="Z223" s="21" t="e">
        <f>+#REF!*#REF!</f>
        <v>#REF!</v>
      </c>
      <c r="AA223" s="21" t="e">
        <f>+#REF!*#REF!</f>
        <v>#REF!</v>
      </c>
      <c r="AB223" s="4">
        <f>+$AB$7</f>
        <v>600</v>
      </c>
    </row>
    <row r="224" spans="17:30" ht="25.5" customHeight="1">
      <c r="AC224" s="4">
        <f>+$AC$7</f>
        <v>2.7</v>
      </c>
      <c r="AD224" s="4">
        <v>0</v>
      </c>
    </row>
    <row r="225" spans="17:30" ht="32.25" customHeight="1">
      <c r="Q225" s="21" t="e">
        <f>+#REF!*#REF!</f>
        <v>#REF!</v>
      </c>
      <c r="R225" s="21" t="e">
        <f>+#REF!*#REF!</f>
        <v>#REF!</v>
      </c>
      <c r="S225" s="21" t="e">
        <f>+#REF!*#REF!</f>
        <v>#REF!</v>
      </c>
      <c r="T225" s="21" t="e">
        <f>+#REF!*#REF!</f>
        <v>#REF!</v>
      </c>
      <c r="U225" s="21" t="e">
        <f>+#REF!*#REF!</f>
        <v>#REF!</v>
      </c>
      <c r="V225" s="21" t="e">
        <f>+#REF!*#REF!</f>
        <v>#REF!</v>
      </c>
      <c r="W225" s="21" t="e">
        <f>+#REF!*#REF!</f>
        <v>#REF!</v>
      </c>
      <c r="X225" s="21" t="e">
        <f>+#REF!*#REF!</f>
        <v>#REF!</v>
      </c>
      <c r="Y225" s="21" t="e">
        <f>+#REF!*#REF!</f>
        <v>#REF!</v>
      </c>
      <c r="Z225" s="21" t="e">
        <f>+#REF!*#REF!</f>
        <v>#REF!</v>
      </c>
      <c r="AA225" s="21" t="e">
        <f>+#REF!*#REF!</f>
        <v>#REF!</v>
      </c>
      <c r="AB225" s="4">
        <f>+$AB$7</f>
        <v>600</v>
      </c>
    </row>
    <row r="226" spans="17:30" ht="21" customHeight="1">
      <c r="AC226" s="4">
        <f>+$AC$7</f>
        <v>2.7</v>
      </c>
      <c r="AD226" s="4">
        <v>0</v>
      </c>
    </row>
    <row r="227" spans="17:30" ht="21" customHeight="1">
      <c r="Q227" s="21" t="e">
        <f>+#REF!*#REF!</f>
        <v>#REF!</v>
      </c>
      <c r="R227" s="21" t="e">
        <f>+#REF!*#REF!</f>
        <v>#REF!</v>
      </c>
      <c r="S227" s="21" t="e">
        <f>+#REF!*#REF!</f>
        <v>#REF!</v>
      </c>
      <c r="T227" s="21" t="e">
        <f>+#REF!*#REF!</f>
        <v>#REF!</v>
      </c>
      <c r="U227" s="21" t="e">
        <f>+#REF!*#REF!</f>
        <v>#REF!</v>
      </c>
      <c r="V227" s="21" t="e">
        <f>+#REF!*#REF!</f>
        <v>#REF!</v>
      </c>
      <c r="W227" s="21" t="e">
        <f>+#REF!*#REF!</f>
        <v>#REF!</v>
      </c>
      <c r="X227" s="21" t="e">
        <f>+#REF!*#REF!</f>
        <v>#REF!</v>
      </c>
      <c r="Y227" s="21" t="e">
        <f>+#REF!*#REF!</f>
        <v>#REF!</v>
      </c>
      <c r="Z227" s="21" t="e">
        <f>+#REF!*#REF!</f>
        <v>#REF!</v>
      </c>
      <c r="AA227" s="21" t="e">
        <f>+#REF!*#REF!</f>
        <v>#REF!</v>
      </c>
      <c r="AB227" s="4">
        <f>+$AB$7</f>
        <v>600</v>
      </c>
    </row>
    <row r="228" spans="17:30" ht="24.75" customHeight="1">
      <c r="AC228" s="4">
        <f>+$AC$7</f>
        <v>2.7</v>
      </c>
      <c r="AD228" s="4">
        <v>0</v>
      </c>
    </row>
    <row r="229" spans="17:30" ht="21" customHeight="1">
      <c r="Q229" s="21" t="e">
        <f>+#REF!*#REF!</f>
        <v>#REF!</v>
      </c>
      <c r="R229" s="21" t="e">
        <f>+#REF!*#REF!</f>
        <v>#REF!</v>
      </c>
      <c r="S229" s="21" t="e">
        <f>+#REF!*#REF!</f>
        <v>#REF!</v>
      </c>
      <c r="T229" s="21" t="e">
        <f>+#REF!*#REF!</f>
        <v>#REF!</v>
      </c>
      <c r="U229" s="21" t="e">
        <f>+#REF!*#REF!</f>
        <v>#REF!</v>
      </c>
      <c r="V229" s="21" t="e">
        <f>+#REF!*#REF!</f>
        <v>#REF!</v>
      </c>
      <c r="W229" s="21" t="e">
        <f>+#REF!*#REF!</f>
        <v>#REF!</v>
      </c>
      <c r="X229" s="21" t="e">
        <f>+#REF!*#REF!</f>
        <v>#REF!</v>
      </c>
      <c r="Y229" s="21" t="e">
        <f>+#REF!*#REF!</f>
        <v>#REF!</v>
      </c>
      <c r="Z229" s="21" t="e">
        <f>+#REF!*#REF!</f>
        <v>#REF!</v>
      </c>
      <c r="AA229" s="21" t="e">
        <f>+#REF!*#REF!</f>
        <v>#REF!</v>
      </c>
      <c r="AB229" s="4">
        <f>+$AB$7</f>
        <v>600</v>
      </c>
    </row>
    <row r="230" spans="17:30" ht="21" customHeight="1">
      <c r="AC230" s="4">
        <f>+$AC$7</f>
        <v>2.7</v>
      </c>
      <c r="AD230" s="4">
        <v>0</v>
      </c>
    </row>
    <row r="231" spans="17:30" ht="21" customHeight="1">
      <c r="Q231" s="21" t="e">
        <f>+#REF!*#REF!</f>
        <v>#REF!</v>
      </c>
      <c r="R231" s="21" t="e">
        <f>+#REF!*#REF!</f>
        <v>#REF!</v>
      </c>
      <c r="S231" s="21" t="e">
        <f>+#REF!*#REF!</f>
        <v>#REF!</v>
      </c>
      <c r="T231" s="21" t="e">
        <f>+#REF!*#REF!</f>
        <v>#REF!</v>
      </c>
      <c r="U231" s="21" t="e">
        <f>+#REF!*#REF!</f>
        <v>#REF!</v>
      </c>
      <c r="V231" s="21" t="e">
        <f>+#REF!*#REF!</f>
        <v>#REF!</v>
      </c>
      <c r="W231" s="21" t="e">
        <f>+#REF!*#REF!</f>
        <v>#REF!</v>
      </c>
      <c r="X231" s="21" t="e">
        <f>+#REF!*#REF!</f>
        <v>#REF!</v>
      </c>
      <c r="Y231" s="21" t="e">
        <f>+#REF!*#REF!</f>
        <v>#REF!</v>
      </c>
      <c r="Z231" s="21" t="e">
        <f>+#REF!*#REF!</f>
        <v>#REF!</v>
      </c>
      <c r="AA231" s="21" t="e">
        <f>+#REF!*#REF!</f>
        <v>#REF!</v>
      </c>
      <c r="AB231" s="4">
        <f>+$AB$7</f>
        <v>600</v>
      </c>
    </row>
    <row r="232" spans="17:30" ht="21" customHeight="1">
      <c r="AC232" s="4">
        <f>+$AC$7</f>
        <v>2.7</v>
      </c>
      <c r="AD232" s="4">
        <v>0</v>
      </c>
    </row>
    <row r="233" spans="17:30" ht="21" customHeight="1">
      <c r="Q233" s="21" t="e">
        <f>+#REF!*#REF!</f>
        <v>#REF!</v>
      </c>
      <c r="R233" s="21" t="e">
        <f>+#REF!*#REF!</f>
        <v>#REF!</v>
      </c>
      <c r="S233" s="21" t="e">
        <f>+#REF!*#REF!</f>
        <v>#REF!</v>
      </c>
      <c r="T233" s="21" t="e">
        <f>+#REF!*#REF!</f>
        <v>#REF!</v>
      </c>
      <c r="U233" s="21" t="e">
        <f>+#REF!*#REF!</f>
        <v>#REF!</v>
      </c>
      <c r="V233" s="21" t="e">
        <f>+#REF!*#REF!</f>
        <v>#REF!</v>
      </c>
      <c r="W233" s="21" t="e">
        <f>+#REF!*#REF!</f>
        <v>#REF!</v>
      </c>
      <c r="X233" s="21" t="e">
        <f>+#REF!*#REF!</f>
        <v>#REF!</v>
      </c>
      <c r="Y233" s="21" t="e">
        <f>+#REF!*#REF!</f>
        <v>#REF!</v>
      </c>
      <c r="Z233" s="21" t="e">
        <f>+#REF!*#REF!</f>
        <v>#REF!</v>
      </c>
      <c r="AA233" s="21" t="e">
        <f>+#REF!*#REF!</f>
        <v>#REF!</v>
      </c>
      <c r="AB233" s="4">
        <f>+$AB$7</f>
        <v>600</v>
      </c>
    </row>
    <row r="234" spans="17:30" ht="21" customHeight="1">
      <c r="AC234" s="4">
        <f>+$AC$7</f>
        <v>2.7</v>
      </c>
      <c r="AD234" s="4">
        <v>0</v>
      </c>
    </row>
    <row r="235" spans="17:30" ht="21" customHeight="1">
      <c r="Q235" s="21" t="e">
        <f>+#REF!*#REF!</f>
        <v>#REF!</v>
      </c>
      <c r="R235" s="21" t="e">
        <f>+#REF!*#REF!</f>
        <v>#REF!</v>
      </c>
      <c r="S235" s="21" t="e">
        <f>+#REF!*#REF!</f>
        <v>#REF!</v>
      </c>
      <c r="T235" s="21" t="e">
        <f>+#REF!*#REF!</f>
        <v>#REF!</v>
      </c>
      <c r="U235" s="21" t="e">
        <f>+#REF!*#REF!</f>
        <v>#REF!</v>
      </c>
      <c r="V235" s="21" t="e">
        <f>+#REF!*#REF!</f>
        <v>#REF!</v>
      </c>
      <c r="W235" s="21" t="e">
        <f>+#REF!*#REF!</f>
        <v>#REF!</v>
      </c>
      <c r="X235" s="21" t="e">
        <f>+#REF!*#REF!</f>
        <v>#REF!</v>
      </c>
      <c r="Y235" s="21" t="e">
        <f>+#REF!*#REF!</f>
        <v>#REF!</v>
      </c>
      <c r="Z235" s="21" t="e">
        <f>+#REF!*#REF!</f>
        <v>#REF!</v>
      </c>
      <c r="AA235" s="21" t="e">
        <f>+#REF!*#REF!</f>
        <v>#REF!</v>
      </c>
      <c r="AB235" s="4">
        <f>+$AB$7</f>
        <v>600</v>
      </c>
    </row>
    <row r="236" spans="17:30" ht="21" customHeight="1">
      <c r="AC236" s="4">
        <f>+$AC$7</f>
        <v>2.7</v>
      </c>
      <c r="AD236" s="4">
        <v>0</v>
      </c>
    </row>
    <row r="237" spans="17:30" ht="21" customHeight="1">
      <c r="Q237" s="21" t="e">
        <f>+#REF!*#REF!</f>
        <v>#REF!</v>
      </c>
      <c r="R237" s="21" t="e">
        <f>+#REF!*#REF!</f>
        <v>#REF!</v>
      </c>
      <c r="S237" s="21" t="e">
        <f>+#REF!*#REF!</f>
        <v>#REF!</v>
      </c>
      <c r="T237" s="21" t="e">
        <f>+#REF!*#REF!</f>
        <v>#REF!</v>
      </c>
      <c r="U237" s="21" t="e">
        <f>+#REF!*#REF!</f>
        <v>#REF!</v>
      </c>
      <c r="V237" s="21" t="e">
        <f>+#REF!*#REF!</f>
        <v>#REF!</v>
      </c>
      <c r="W237" s="21" t="e">
        <f>+#REF!*#REF!</f>
        <v>#REF!</v>
      </c>
      <c r="X237" s="21" t="e">
        <f>+#REF!*#REF!</f>
        <v>#REF!</v>
      </c>
      <c r="Y237" s="21" t="e">
        <f>+#REF!*#REF!</f>
        <v>#REF!</v>
      </c>
      <c r="Z237" s="21" t="e">
        <f>+#REF!*#REF!</f>
        <v>#REF!</v>
      </c>
      <c r="AA237" s="21" t="e">
        <f>+#REF!*#REF!</f>
        <v>#REF!</v>
      </c>
      <c r="AB237" s="4">
        <f>+$AB$7</f>
        <v>600</v>
      </c>
    </row>
    <row r="238" spans="17:30" ht="21" customHeight="1">
      <c r="AC238" s="4">
        <v>1</v>
      </c>
      <c r="AD238" s="4">
        <v>0</v>
      </c>
    </row>
    <row r="239" spans="17:30" ht="10.5" customHeight="1">
      <c r="Q239" s="21" t="e">
        <f>+#REF!*#REF!</f>
        <v>#REF!</v>
      </c>
      <c r="R239" s="21" t="e">
        <f>+#REF!*#REF!</f>
        <v>#REF!</v>
      </c>
      <c r="S239" s="21" t="e">
        <f>+#REF!*#REF!</f>
        <v>#REF!</v>
      </c>
      <c r="T239" s="21" t="e">
        <f>+#REF!*#REF!</f>
        <v>#REF!</v>
      </c>
      <c r="U239" s="21" t="e">
        <f>+#REF!*#REF!</f>
        <v>#REF!</v>
      </c>
      <c r="V239" s="21" t="e">
        <f>+#REF!*#REF!</f>
        <v>#REF!</v>
      </c>
      <c r="W239" s="21" t="e">
        <f>+#REF!*#REF!</f>
        <v>#REF!</v>
      </c>
      <c r="X239" s="21" t="e">
        <f>+#REF!*#REF!</f>
        <v>#REF!</v>
      </c>
      <c r="Y239" s="21" t="e">
        <f>+#REF!*#REF!</f>
        <v>#REF!</v>
      </c>
      <c r="Z239" s="21" t="e">
        <f>+#REF!*#REF!</f>
        <v>#REF!</v>
      </c>
      <c r="AA239" s="21" t="e">
        <f>+#REF!*#REF!</f>
        <v>#REF!</v>
      </c>
      <c r="AB239" s="4">
        <v>1</v>
      </c>
    </row>
    <row r="240" spans="17:30" ht="23.25" customHeight="1">
      <c r="Q240" s="21" t="e">
        <f>+#REF!*#REF!</f>
        <v>#REF!</v>
      </c>
      <c r="R240" s="21" t="e">
        <f>+#REF!*#REF!</f>
        <v>#REF!</v>
      </c>
      <c r="S240" s="21" t="e">
        <f>+#REF!*#REF!</f>
        <v>#REF!</v>
      </c>
      <c r="T240" s="21" t="e">
        <f>+#REF!*#REF!</f>
        <v>#REF!</v>
      </c>
      <c r="U240" s="21" t="e">
        <f>+#REF!*#REF!</f>
        <v>#REF!</v>
      </c>
      <c r="V240" s="21" t="e">
        <f>+#REF!*#REF!</f>
        <v>#REF!</v>
      </c>
      <c r="W240" s="21" t="e">
        <f>+#REF!*#REF!</f>
        <v>#REF!</v>
      </c>
      <c r="X240" s="21" t="e">
        <f>+#REF!*#REF!</f>
        <v>#REF!</v>
      </c>
      <c r="Y240" s="21" t="e">
        <f>+#REF!*#REF!</f>
        <v>#REF!</v>
      </c>
      <c r="Z240" s="21" t="e">
        <f>+#REF!*#REF!</f>
        <v>#REF!</v>
      </c>
      <c r="AA240" s="21" t="e">
        <f>+#REF!*#REF!</f>
        <v>#REF!</v>
      </c>
    </row>
    <row r="241" spans="17:30" ht="28.5" customHeight="1">
      <c r="Q241" s="41" t="e">
        <f t="shared" ref="Q241:AA241" si="27">SUM(Q221:Q240)</f>
        <v>#REF!</v>
      </c>
      <c r="R241" s="41" t="e">
        <f t="shared" si="27"/>
        <v>#REF!</v>
      </c>
      <c r="S241" s="41" t="e">
        <f t="shared" si="27"/>
        <v>#REF!</v>
      </c>
      <c r="T241" s="41" t="e">
        <f t="shared" si="27"/>
        <v>#REF!</v>
      </c>
      <c r="U241" s="41" t="e">
        <f t="shared" si="27"/>
        <v>#REF!</v>
      </c>
      <c r="V241" s="41" t="e">
        <f t="shared" si="27"/>
        <v>#REF!</v>
      </c>
      <c r="W241" s="41" t="e">
        <f t="shared" si="27"/>
        <v>#REF!</v>
      </c>
      <c r="X241" s="41" t="e">
        <f t="shared" si="27"/>
        <v>#REF!</v>
      </c>
      <c r="Y241" s="41" t="e">
        <f t="shared" si="27"/>
        <v>#REF!</v>
      </c>
      <c r="Z241" s="41" t="e">
        <f t="shared" si="27"/>
        <v>#REF!</v>
      </c>
      <c r="AA241" s="41" t="e">
        <f t="shared" si="27"/>
        <v>#REF!</v>
      </c>
    </row>
    <row r="242" spans="17:30" ht="30" customHeight="1"/>
    <row r="243" spans="17:30" ht="10.5" customHeight="1"/>
    <row r="244" spans="17:30" ht="21" customHeight="1"/>
    <row r="245" spans="17:30" ht="27" customHeight="1">
      <c r="AC245" s="4">
        <f>+$AC$7</f>
        <v>2.7</v>
      </c>
      <c r="AD245" s="4">
        <v>0</v>
      </c>
    </row>
    <row r="246" spans="17:30" ht="30" customHeight="1">
      <c r="Q246" s="21" t="e">
        <f>+#REF!*#REF!</f>
        <v>#REF!</v>
      </c>
      <c r="R246" s="21" t="e">
        <f>+#REF!*#REF!</f>
        <v>#REF!</v>
      </c>
      <c r="S246" s="21" t="e">
        <f>+#REF!*#REF!</f>
        <v>#REF!</v>
      </c>
      <c r="T246" s="21" t="e">
        <f>+#REF!*#REF!</f>
        <v>#REF!</v>
      </c>
      <c r="U246" s="21" t="e">
        <f>+#REF!*#REF!</f>
        <v>#REF!</v>
      </c>
      <c r="V246" s="21" t="e">
        <f>+#REF!*#REF!</f>
        <v>#REF!</v>
      </c>
      <c r="W246" s="21" t="e">
        <f>+#REF!*#REF!</f>
        <v>#REF!</v>
      </c>
      <c r="X246" s="21" t="e">
        <f>+#REF!*#REF!</f>
        <v>#REF!</v>
      </c>
      <c r="Y246" s="21" t="e">
        <f>+#REF!*#REF!</f>
        <v>#REF!</v>
      </c>
      <c r="Z246" s="21" t="e">
        <f>+#REF!*#REF!</f>
        <v>#REF!</v>
      </c>
      <c r="AA246" s="21" t="e">
        <f>+#REF!*#REF!</f>
        <v>#REF!</v>
      </c>
      <c r="AB246" s="4">
        <f>+$AB$7</f>
        <v>600</v>
      </c>
    </row>
    <row r="247" spans="17:30" ht="25.5" customHeight="1">
      <c r="AC247" s="4">
        <f>+$AC$7</f>
        <v>2.7</v>
      </c>
      <c r="AD247" s="4">
        <v>0</v>
      </c>
    </row>
    <row r="248" spans="17:30" ht="32.25" customHeight="1">
      <c r="Q248" s="21" t="e">
        <f>+#REF!*#REF!</f>
        <v>#REF!</v>
      </c>
      <c r="R248" s="21" t="e">
        <f>+#REF!*#REF!</f>
        <v>#REF!</v>
      </c>
      <c r="S248" s="21" t="e">
        <f>+#REF!*#REF!</f>
        <v>#REF!</v>
      </c>
      <c r="T248" s="21" t="e">
        <f>+#REF!*#REF!</f>
        <v>#REF!</v>
      </c>
      <c r="U248" s="21" t="e">
        <f>+#REF!*#REF!</f>
        <v>#REF!</v>
      </c>
      <c r="V248" s="21" t="e">
        <f>+#REF!*#REF!</f>
        <v>#REF!</v>
      </c>
      <c r="W248" s="21" t="e">
        <f>+#REF!*#REF!</f>
        <v>#REF!</v>
      </c>
      <c r="X248" s="21" t="e">
        <f>+#REF!*#REF!</f>
        <v>#REF!</v>
      </c>
      <c r="Y248" s="21" t="e">
        <f>+#REF!*#REF!</f>
        <v>#REF!</v>
      </c>
      <c r="Z248" s="21" t="e">
        <f>+#REF!*#REF!</f>
        <v>#REF!</v>
      </c>
      <c r="AA248" s="21" t="e">
        <f>+#REF!*#REF!</f>
        <v>#REF!</v>
      </c>
      <c r="AB248" s="4">
        <f>+$AB$7</f>
        <v>600</v>
      </c>
    </row>
    <row r="249" spans="17:30" ht="21" customHeight="1">
      <c r="AC249" s="4">
        <f>+$AC$7</f>
        <v>2.7</v>
      </c>
      <c r="AD249" s="4">
        <v>0</v>
      </c>
    </row>
    <row r="250" spans="17:30" ht="21" customHeight="1">
      <c r="Q250" s="21" t="e">
        <f>+#REF!*#REF!</f>
        <v>#REF!</v>
      </c>
      <c r="R250" s="21" t="e">
        <f>+#REF!*#REF!</f>
        <v>#REF!</v>
      </c>
      <c r="S250" s="21" t="e">
        <f>+#REF!*#REF!</f>
        <v>#REF!</v>
      </c>
      <c r="T250" s="21" t="e">
        <f>+#REF!*#REF!</f>
        <v>#REF!</v>
      </c>
      <c r="U250" s="21" t="e">
        <f>+#REF!*#REF!</f>
        <v>#REF!</v>
      </c>
      <c r="V250" s="21" t="e">
        <f>+#REF!*#REF!</f>
        <v>#REF!</v>
      </c>
      <c r="W250" s="21" t="e">
        <f>+#REF!*#REF!</f>
        <v>#REF!</v>
      </c>
      <c r="X250" s="21" t="e">
        <f>+#REF!*#REF!</f>
        <v>#REF!</v>
      </c>
      <c r="Y250" s="21" t="e">
        <f>+#REF!*#REF!</f>
        <v>#REF!</v>
      </c>
      <c r="Z250" s="21" t="e">
        <f>+#REF!*#REF!</f>
        <v>#REF!</v>
      </c>
      <c r="AA250" s="21" t="e">
        <f>+#REF!*#REF!</f>
        <v>#REF!</v>
      </c>
      <c r="AB250" s="4">
        <f>+$AB$7</f>
        <v>600</v>
      </c>
    </row>
    <row r="251" spans="17:30" ht="24.75" customHeight="1">
      <c r="AC251" s="4">
        <f>+$AC$7</f>
        <v>2.7</v>
      </c>
      <c r="AD251" s="4">
        <v>0</v>
      </c>
    </row>
    <row r="252" spans="17:30" ht="21" customHeight="1">
      <c r="Q252" s="21" t="e">
        <f>+#REF!*#REF!</f>
        <v>#REF!</v>
      </c>
      <c r="R252" s="21" t="e">
        <f>+#REF!*#REF!</f>
        <v>#REF!</v>
      </c>
      <c r="S252" s="21" t="e">
        <f>+#REF!*#REF!</f>
        <v>#REF!</v>
      </c>
      <c r="T252" s="21" t="e">
        <f>+#REF!*#REF!</f>
        <v>#REF!</v>
      </c>
      <c r="U252" s="21" t="e">
        <f>+#REF!*#REF!</f>
        <v>#REF!</v>
      </c>
      <c r="V252" s="21" t="e">
        <f>+#REF!*#REF!</f>
        <v>#REF!</v>
      </c>
      <c r="W252" s="21" t="e">
        <f>+#REF!*#REF!</f>
        <v>#REF!</v>
      </c>
      <c r="X252" s="21" t="e">
        <f>+#REF!*#REF!</f>
        <v>#REF!</v>
      </c>
      <c r="Y252" s="21" t="e">
        <f>+#REF!*#REF!</f>
        <v>#REF!</v>
      </c>
      <c r="Z252" s="21" t="e">
        <f>+#REF!*#REF!</f>
        <v>#REF!</v>
      </c>
      <c r="AA252" s="21" t="e">
        <f>+#REF!*#REF!</f>
        <v>#REF!</v>
      </c>
      <c r="AB252" s="4">
        <f>+$AB$7</f>
        <v>600</v>
      </c>
    </row>
    <row r="253" spans="17:30" ht="21" customHeight="1">
      <c r="AC253" s="4">
        <f>+$AC$7</f>
        <v>2.7</v>
      </c>
      <c r="AD253" s="4">
        <v>0</v>
      </c>
    </row>
    <row r="254" spans="17:30" ht="21" customHeight="1">
      <c r="Q254" s="21" t="e">
        <f>+#REF!*#REF!</f>
        <v>#REF!</v>
      </c>
      <c r="R254" s="21" t="e">
        <f>+#REF!*#REF!</f>
        <v>#REF!</v>
      </c>
      <c r="S254" s="21" t="e">
        <f>+#REF!*#REF!</f>
        <v>#REF!</v>
      </c>
      <c r="T254" s="21" t="e">
        <f>+#REF!*#REF!</f>
        <v>#REF!</v>
      </c>
      <c r="U254" s="21" t="e">
        <f>+#REF!*#REF!</f>
        <v>#REF!</v>
      </c>
      <c r="V254" s="21" t="e">
        <f>+#REF!*#REF!</f>
        <v>#REF!</v>
      </c>
      <c r="W254" s="21" t="e">
        <f>+#REF!*#REF!</f>
        <v>#REF!</v>
      </c>
      <c r="X254" s="21" t="e">
        <f>+#REF!*#REF!</f>
        <v>#REF!</v>
      </c>
      <c r="Y254" s="21" t="e">
        <f>+#REF!*#REF!</f>
        <v>#REF!</v>
      </c>
      <c r="Z254" s="21" t="e">
        <f>+#REF!*#REF!</f>
        <v>#REF!</v>
      </c>
      <c r="AA254" s="21" t="e">
        <f>+#REF!*#REF!</f>
        <v>#REF!</v>
      </c>
      <c r="AB254" s="4">
        <f>+$AB$7</f>
        <v>600</v>
      </c>
    </row>
    <row r="255" spans="17:30" ht="21" customHeight="1">
      <c r="AC255" s="4">
        <f>+$AC$7</f>
        <v>2.7</v>
      </c>
      <c r="AD255" s="4">
        <v>0</v>
      </c>
    </row>
    <row r="256" spans="17:30" ht="21" customHeight="1">
      <c r="Q256" s="21" t="e">
        <f>+#REF!*#REF!</f>
        <v>#REF!</v>
      </c>
      <c r="R256" s="21" t="e">
        <f>+#REF!*#REF!</f>
        <v>#REF!</v>
      </c>
      <c r="S256" s="21" t="e">
        <f>+#REF!*#REF!</f>
        <v>#REF!</v>
      </c>
      <c r="T256" s="21" t="e">
        <f>+#REF!*#REF!</f>
        <v>#REF!</v>
      </c>
      <c r="U256" s="21" t="e">
        <f>+#REF!*#REF!</f>
        <v>#REF!</v>
      </c>
      <c r="V256" s="21" t="e">
        <f>+#REF!*#REF!</f>
        <v>#REF!</v>
      </c>
      <c r="W256" s="21" t="e">
        <f>+#REF!*#REF!</f>
        <v>#REF!</v>
      </c>
      <c r="X256" s="21" t="e">
        <f>+#REF!*#REF!</f>
        <v>#REF!</v>
      </c>
      <c r="Y256" s="21" t="e">
        <f>+#REF!*#REF!</f>
        <v>#REF!</v>
      </c>
      <c r="Z256" s="21" t="e">
        <f>+#REF!*#REF!</f>
        <v>#REF!</v>
      </c>
      <c r="AA256" s="21" t="e">
        <f>+#REF!*#REF!</f>
        <v>#REF!</v>
      </c>
      <c r="AB256" s="4">
        <f>+$AB$7</f>
        <v>600</v>
      </c>
    </row>
    <row r="257" spans="17:30" ht="21" customHeight="1">
      <c r="AC257" s="4">
        <f>+$AC$7</f>
        <v>2.7</v>
      </c>
      <c r="AD257" s="4">
        <v>0</v>
      </c>
    </row>
    <row r="258" spans="17:30" ht="21" customHeight="1">
      <c r="Q258" s="21" t="e">
        <f>+#REF!*#REF!</f>
        <v>#REF!</v>
      </c>
      <c r="R258" s="21" t="e">
        <f>+#REF!*#REF!</f>
        <v>#REF!</v>
      </c>
      <c r="S258" s="21" t="e">
        <f>+#REF!*#REF!</f>
        <v>#REF!</v>
      </c>
      <c r="T258" s="21" t="e">
        <f>+#REF!*#REF!</f>
        <v>#REF!</v>
      </c>
      <c r="U258" s="21" t="e">
        <f>+#REF!*#REF!</f>
        <v>#REF!</v>
      </c>
      <c r="V258" s="21" t="e">
        <f>+#REF!*#REF!</f>
        <v>#REF!</v>
      </c>
      <c r="W258" s="21" t="e">
        <f>+#REF!*#REF!</f>
        <v>#REF!</v>
      </c>
      <c r="X258" s="21" t="e">
        <f>+#REF!*#REF!</f>
        <v>#REF!</v>
      </c>
      <c r="Y258" s="21" t="e">
        <f>+#REF!*#REF!</f>
        <v>#REF!</v>
      </c>
      <c r="Z258" s="21" t="e">
        <f>+#REF!*#REF!</f>
        <v>#REF!</v>
      </c>
      <c r="AA258" s="21" t="e">
        <f>+#REF!*#REF!</f>
        <v>#REF!</v>
      </c>
      <c r="AB258" s="4">
        <f>+$AB$7</f>
        <v>600</v>
      </c>
    </row>
    <row r="259" spans="17:30" ht="21" customHeight="1">
      <c r="AC259" s="4">
        <f>+$AC$7</f>
        <v>2.7</v>
      </c>
      <c r="AD259" s="4">
        <v>0</v>
      </c>
    </row>
    <row r="260" spans="17:30" ht="21" customHeight="1">
      <c r="Q260" s="21" t="e">
        <f>+#REF!*#REF!</f>
        <v>#REF!</v>
      </c>
      <c r="R260" s="21" t="e">
        <f>+#REF!*#REF!</f>
        <v>#REF!</v>
      </c>
      <c r="S260" s="21" t="e">
        <f>+#REF!*#REF!</f>
        <v>#REF!</v>
      </c>
      <c r="T260" s="21" t="e">
        <f>+#REF!*#REF!</f>
        <v>#REF!</v>
      </c>
      <c r="U260" s="21" t="e">
        <f>+#REF!*#REF!</f>
        <v>#REF!</v>
      </c>
      <c r="V260" s="21" t="e">
        <f>+#REF!*#REF!</f>
        <v>#REF!</v>
      </c>
      <c r="W260" s="21" t="e">
        <f>+#REF!*#REF!</f>
        <v>#REF!</v>
      </c>
      <c r="X260" s="21" t="e">
        <f>+#REF!*#REF!</f>
        <v>#REF!</v>
      </c>
      <c r="Y260" s="21" t="e">
        <f>+#REF!*#REF!</f>
        <v>#REF!</v>
      </c>
      <c r="Z260" s="21" t="e">
        <f>+#REF!*#REF!</f>
        <v>#REF!</v>
      </c>
      <c r="AA260" s="21" t="e">
        <f>+#REF!*#REF!</f>
        <v>#REF!</v>
      </c>
      <c r="AB260" s="4">
        <f>+$AB$7</f>
        <v>600</v>
      </c>
    </row>
    <row r="261" spans="17:30" ht="21" customHeight="1">
      <c r="AC261" s="4">
        <v>1</v>
      </c>
      <c r="AD261" s="4">
        <v>0</v>
      </c>
    </row>
    <row r="262" spans="17:30" ht="10.5" customHeight="1">
      <c r="Q262" s="21" t="e">
        <f>+#REF!*#REF!</f>
        <v>#REF!</v>
      </c>
      <c r="R262" s="21" t="e">
        <f>+#REF!*#REF!</f>
        <v>#REF!</v>
      </c>
      <c r="S262" s="21" t="e">
        <f>+#REF!*#REF!</f>
        <v>#REF!</v>
      </c>
      <c r="T262" s="21" t="e">
        <f>+#REF!*#REF!</f>
        <v>#REF!</v>
      </c>
      <c r="U262" s="21" t="e">
        <f>+#REF!*#REF!</f>
        <v>#REF!</v>
      </c>
      <c r="V262" s="21" t="e">
        <f>+#REF!*#REF!</f>
        <v>#REF!</v>
      </c>
      <c r="W262" s="21" t="e">
        <f>+#REF!*#REF!</f>
        <v>#REF!</v>
      </c>
      <c r="X262" s="21" t="e">
        <f>+#REF!*#REF!</f>
        <v>#REF!</v>
      </c>
      <c r="Y262" s="21" t="e">
        <f>+#REF!*#REF!</f>
        <v>#REF!</v>
      </c>
      <c r="Z262" s="21" t="e">
        <f>+#REF!*#REF!</f>
        <v>#REF!</v>
      </c>
      <c r="AA262" s="21" t="e">
        <f>+#REF!*#REF!</f>
        <v>#REF!</v>
      </c>
      <c r="AB262" s="4">
        <v>1</v>
      </c>
    </row>
    <row r="263" spans="17:30" ht="23.25" customHeight="1">
      <c r="Q263" s="21" t="e">
        <f>+#REF!*#REF!</f>
        <v>#REF!</v>
      </c>
      <c r="R263" s="21" t="e">
        <f>+#REF!*#REF!</f>
        <v>#REF!</v>
      </c>
      <c r="S263" s="21" t="e">
        <f>+#REF!*#REF!</f>
        <v>#REF!</v>
      </c>
      <c r="T263" s="21" t="e">
        <f>+#REF!*#REF!</f>
        <v>#REF!</v>
      </c>
      <c r="U263" s="21" t="e">
        <f>+#REF!*#REF!</f>
        <v>#REF!</v>
      </c>
      <c r="V263" s="21" t="e">
        <f>+#REF!*#REF!</f>
        <v>#REF!</v>
      </c>
      <c r="W263" s="21" t="e">
        <f>+#REF!*#REF!</f>
        <v>#REF!</v>
      </c>
      <c r="X263" s="21" t="e">
        <f>+#REF!*#REF!</f>
        <v>#REF!</v>
      </c>
      <c r="Y263" s="21" t="e">
        <f>+#REF!*#REF!</f>
        <v>#REF!</v>
      </c>
      <c r="Z263" s="21" t="e">
        <f>+#REF!*#REF!</f>
        <v>#REF!</v>
      </c>
      <c r="AA263" s="21" t="e">
        <f>+#REF!*#REF!</f>
        <v>#REF!</v>
      </c>
    </row>
    <row r="264" spans="17:30" ht="36.75" customHeight="1">
      <c r="Q264" s="41" t="e">
        <f t="shared" ref="Q264:AA264" si="28">SUM(Q244:Q263)</f>
        <v>#REF!</v>
      </c>
      <c r="R264" s="41" t="e">
        <f t="shared" si="28"/>
        <v>#REF!</v>
      </c>
      <c r="S264" s="41" t="e">
        <f t="shared" si="28"/>
        <v>#REF!</v>
      </c>
      <c r="T264" s="41" t="e">
        <f t="shared" si="28"/>
        <v>#REF!</v>
      </c>
      <c r="U264" s="41" t="e">
        <f t="shared" si="28"/>
        <v>#REF!</v>
      </c>
      <c r="V264" s="41" t="e">
        <f t="shared" si="28"/>
        <v>#REF!</v>
      </c>
      <c r="W264" s="41" t="e">
        <f t="shared" si="28"/>
        <v>#REF!</v>
      </c>
      <c r="X264" s="41" t="e">
        <f t="shared" si="28"/>
        <v>#REF!</v>
      </c>
      <c r="Y264" s="41" t="e">
        <f t="shared" si="28"/>
        <v>#REF!</v>
      </c>
      <c r="Z264" s="41" t="e">
        <f t="shared" si="28"/>
        <v>#REF!</v>
      </c>
      <c r="AA264" s="41" t="e">
        <f t="shared" si="28"/>
        <v>#REF!</v>
      </c>
    </row>
    <row r="265" spans="17:30" ht="24" customHeight="1"/>
    <row r="266" spans="17:30" ht="26.25" customHeight="1">
      <c r="Q266" s="50" t="e">
        <f t="shared" ref="Q266:AA266" si="29">+Q24</f>
        <v>#REF!</v>
      </c>
      <c r="R266" s="50" t="e">
        <f t="shared" si="29"/>
        <v>#REF!</v>
      </c>
      <c r="S266" s="50" t="e">
        <f t="shared" si="29"/>
        <v>#REF!</v>
      </c>
      <c r="T266" s="50" t="e">
        <f t="shared" si="29"/>
        <v>#REF!</v>
      </c>
      <c r="U266" s="50" t="e">
        <f t="shared" si="29"/>
        <v>#REF!</v>
      </c>
      <c r="V266" s="50" t="e">
        <f t="shared" si="29"/>
        <v>#REF!</v>
      </c>
      <c r="W266" s="50" t="e">
        <f t="shared" si="29"/>
        <v>#REF!</v>
      </c>
      <c r="X266" s="50" t="e">
        <f t="shared" si="29"/>
        <v>#REF!</v>
      </c>
      <c r="Y266" s="50" t="e">
        <f t="shared" si="29"/>
        <v>#REF!</v>
      </c>
      <c r="Z266" s="50" t="e">
        <f t="shared" si="29"/>
        <v>#REF!</v>
      </c>
      <c r="AA266" s="50" t="e">
        <f t="shared" si="29"/>
        <v>#REF!</v>
      </c>
    </row>
    <row r="267" spans="17:30" ht="21.75" customHeight="1">
      <c r="Q267" s="49" t="e">
        <f t="shared" ref="Q267:AA267" si="30">+Q48</f>
        <v>#REF!</v>
      </c>
      <c r="R267" s="49" t="e">
        <f t="shared" si="30"/>
        <v>#REF!</v>
      </c>
      <c r="S267" s="49" t="e">
        <f t="shared" si="30"/>
        <v>#REF!</v>
      </c>
      <c r="T267" s="49" t="e">
        <f t="shared" si="30"/>
        <v>#REF!</v>
      </c>
      <c r="U267" s="49" t="e">
        <f t="shared" si="30"/>
        <v>#REF!</v>
      </c>
      <c r="V267" s="49" t="e">
        <f t="shared" si="30"/>
        <v>#REF!</v>
      </c>
      <c r="W267" s="49" t="e">
        <f t="shared" si="30"/>
        <v>#REF!</v>
      </c>
      <c r="X267" s="49" t="e">
        <f t="shared" si="30"/>
        <v>#REF!</v>
      </c>
      <c r="Y267" s="49" t="e">
        <f t="shared" si="30"/>
        <v>#REF!</v>
      </c>
      <c r="Z267" s="49" t="e">
        <f t="shared" si="30"/>
        <v>#REF!</v>
      </c>
      <c r="AA267" s="49" t="e">
        <f t="shared" si="30"/>
        <v>#REF!</v>
      </c>
    </row>
    <row r="268" spans="17:30" ht="23.25" customHeight="1">
      <c r="Q268" s="49" t="e">
        <f t="shared" ref="Q268:AA268" si="31">+Q71</f>
        <v>#REF!</v>
      </c>
      <c r="R268" s="49" t="e">
        <f t="shared" si="31"/>
        <v>#REF!</v>
      </c>
      <c r="S268" s="49" t="e">
        <f t="shared" si="31"/>
        <v>#REF!</v>
      </c>
      <c r="T268" s="49" t="e">
        <f t="shared" si="31"/>
        <v>#REF!</v>
      </c>
      <c r="U268" s="49" t="e">
        <f t="shared" si="31"/>
        <v>#REF!</v>
      </c>
      <c r="V268" s="49" t="e">
        <f t="shared" si="31"/>
        <v>#REF!</v>
      </c>
      <c r="W268" s="49" t="e">
        <f t="shared" si="31"/>
        <v>#REF!</v>
      </c>
      <c r="X268" s="49" t="e">
        <f t="shared" si="31"/>
        <v>#REF!</v>
      </c>
      <c r="Y268" s="49" t="e">
        <f t="shared" si="31"/>
        <v>#REF!</v>
      </c>
      <c r="Z268" s="49" t="e">
        <f t="shared" si="31"/>
        <v>#REF!</v>
      </c>
      <c r="AA268" s="49" t="e">
        <f t="shared" si="31"/>
        <v>#REF!</v>
      </c>
    </row>
    <row r="269" spans="17:30" ht="22.5" customHeight="1">
      <c r="Q269" s="49" t="e">
        <f t="shared" ref="Q269:AA269" si="32">+Q100</f>
        <v>#REF!</v>
      </c>
      <c r="R269" s="49" t="e">
        <f t="shared" si="32"/>
        <v>#REF!</v>
      </c>
      <c r="S269" s="49" t="e">
        <f t="shared" si="32"/>
        <v>#REF!</v>
      </c>
      <c r="T269" s="49" t="e">
        <f t="shared" si="32"/>
        <v>#REF!</v>
      </c>
      <c r="U269" s="49" t="e">
        <f t="shared" si="32"/>
        <v>#REF!</v>
      </c>
      <c r="V269" s="49" t="e">
        <f t="shared" si="32"/>
        <v>#REF!</v>
      </c>
      <c r="W269" s="49" t="e">
        <f t="shared" si="32"/>
        <v>#REF!</v>
      </c>
      <c r="X269" s="49" t="e">
        <f t="shared" si="32"/>
        <v>#REF!</v>
      </c>
      <c r="Y269" s="49" t="e">
        <f t="shared" si="32"/>
        <v>#REF!</v>
      </c>
      <c r="Z269" s="49" t="e">
        <f t="shared" si="32"/>
        <v>#REF!</v>
      </c>
      <c r="AA269" s="49" t="e">
        <f t="shared" si="32"/>
        <v>#REF!</v>
      </c>
    </row>
    <row r="270" spans="17:30" ht="18.75" hidden="1" customHeight="1">
      <c r="Q270" s="49" t="e">
        <f t="shared" ref="Q270:AA270" si="33">+Q125</f>
        <v>#REF!</v>
      </c>
      <c r="R270" s="49" t="e">
        <f t="shared" si="33"/>
        <v>#REF!</v>
      </c>
      <c r="S270" s="49" t="e">
        <f t="shared" si="33"/>
        <v>#REF!</v>
      </c>
      <c r="T270" s="49" t="e">
        <f t="shared" si="33"/>
        <v>#REF!</v>
      </c>
      <c r="U270" s="49" t="e">
        <f t="shared" si="33"/>
        <v>#REF!</v>
      </c>
      <c r="V270" s="49" t="e">
        <f t="shared" si="33"/>
        <v>#REF!</v>
      </c>
      <c r="W270" s="49" t="e">
        <f t="shared" si="33"/>
        <v>#REF!</v>
      </c>
      <c r="X270" s="49" t="e">
        <f t="shared" si="33"/>
        <v>#REF!</v>
      </c>
      <c r="Y270" s="49" t="e">
        <f t="shared" si="33"/>
        <v>#REF!</v>
      </c>
      <c r="Z270" s="49" t="e">
        <f t="shared" si="33"/>
        <v>#REF!</v>
      </c>
      <c r="AA270" s="49" t="e">
        <f t="shared" si="33"/>
        <v>#REF!</v>
      </c>
    </row>
    <row r="271" spans="17:30" ht="18.75" hidden="1" customHeight="1">
      <c r="Q271" s="49" t="e">
        <f>+#REF!</f>
        <v>#REF!</v>
      </c>
      <c r="R271" s="49" t="e">
        <f>+#REF!</f>
        <v>#REF!</v>
      </c>
      <c r="S271" s="49" t="e">
        <f>+#REF!</f>
        <v>#REF!</v>
      </c>
      <c r="T271" s="49" t="e">
        <f>+#REF!</f>
        <v>#REF!</v>
      </c>
      <c r="U271" s="49" t="e">
        <f>+#REF!</f>
        <v>#REF!</v>
      </c>
      <c r="V271" s="49" t="e">
        <f>+#REF!</f>
        <v>#REF!</v>
      </c>
      <c r="W271" s="49" t="e">
        <f>+#REF!</f>
        <v>#REF!</v>
      </c>
      <c r="X271" s="49" t="e">
        <f>+#REF!</f>
        <v>#REF!</v>
      </c>
      <c r="Y271" s="49" t="e">
        <f>+#REF!</f>
        <v>#REF!</v>
      </c>
      <c r="Z271" s="49" t="e">
        <f>+#REF!</f>
        <v>#REF!</v>
      </c>
      <c r="AA271" s="49" t="e">
        <f>+#REF!</f>
        <v>#REF!</v>
      </c>
    </row>
    <row r="272" spans="17:30" ht="18.75" hidden="1" customHeight="1">
      <c r="Q272" s="49" t="e">
        <f t="shared" ref="Q272:AA272" si="34">+Q172</f>
        <v>#REF!</v>
      </c>
      <c r="R272" s="49" t="e">
        <f t="shared" si="34"/>
        <v>#REF!</v>
      </c>
      <c r="S272" s="49" t="e">
        <f t="shared" si="34"/>
        <v>#REF!</v>
      </c>
      <c r="T272" s="49" t="e">
        <f t="shared" si="34"/>
        <v>#REF!</v>
      </c>
      <c r="U272" s="49" t="e">
        <f t="shared" si="34"/>
        <v>#REF!</v>
      </c>
      <c r="V272" s="49" t="e">
        <f t="shared" si="34"/>
        <v>#REF!</v>
      </c>
      <c r="W272" s="49" t="e">
        <f t="shared" si="34"/>
        <v>#REF!</v>
      </c>
      <c r="X272" s="49" t="e">
        <f t="shared" si="34"/>
        <v>#REF!</v>
      </c>
      <c r="Y272" s="49" t="e">
        <f t="shared" si="34"/>
        <v>#REF!</v>
      </c>
      <c r="Z272" s="49" t="e">
        <f t="shared" si="34"/>
        <v>#REF!</v>
      </c>
      <c r="AA272" s="49" t="e">
        <f t="shared" si="34"/>
        <v>#REF!</v>
      </c>
    </row>
    <row r="273" spans="1:28" ht="18.75" hidden="1" customHeight="1">
      <c r="Q273" s="49" t="e">
        <f t="shared" ref="Q273:AA273" si="35">+Q195</f>
        <v>#REF!</v>
      </c>
      <c r="R273" s="49" t="e">
        <f t="shared" si="35"/>
        <v>#REF!</v>
      </c>
      <c r="S273" s="49" t="e">
        <f t="shared" si="35"/>
        <v>#REF!</v>
      </c>
      <c r="T273" s="49" t="e">
        <f t="shared" si="35"/>
        <v>#REF!</v>
      </c>
      <c r="U273" s="49" t="e">
        <f t="shared" si="35"/>
        <v>#REF!</v>
      </c>
      <c r="V273" s="49" t="e">
        <f t="shared" si="35"/>
        <v>#REF!</v>
      </c>
      <c r="W273" s="49" t="e">
        <f t="shared" si="35"/>
        <v>#REF!</v>
      </c>
      <c r="X273" s="49" t="e">
        <f t="shared" si="35"/>
        <v>#REF!</v>
      </c>
      <c r="Y273" s="49" t="e">
        <f t="shared" si="35"/>
        <v>#REF!</v>
      </c>
      <c r="Z273" s="49" t="e">
        <f t="shared" si="35"/>
        <v>#REF!</v>
      </c>
      <c r="AA273" s="49" t="e">
        <f t="shared" si="35"/>
        <v>#REF!</v>
      </c>
    </row>
    <row r="274" spans="1:28" ht="18.75" hidden="1" customHeight="1">
      <c r="Q274" s="49" t="e">
        <f t="shared" ref="Q274:AA274" si="36">+Q218</f>
        <v>#REF!</v>
      </c>
      <c r="R274" s="49" t="e">
        <f t="shared" si="36"/>
        <v>#REF!</v>
      </c>
      <c r="S274" s="49" t="e">
        <f t="shared" si="36"/>
        <v>#REF!</v>
      </c>
      <c r="T274" s="49" t="e">
        <f t="shared" si="36"/>
        <v>#REF!</v>
      </c>
      <c r="U274" s="49" t="e">
        <f t="shared" si="36"/>
        <v>#REF!</v>
      </c>
      <c r="V274" s="49" t="e">
        <f t="shared" si="36"/>
        <v>#REF!</v>
      </c>
      <c r="W274" s="49" t="e">
        <f t="shared" si="36"/>
        <v>#REF!</v>
      </c>
      <c r="X274" s="49" t="e">
        <f t="shared" si="36"/>
        <v>#REF!</v>
      </c>
      <c r="Y274" s="49" t="e">
        <f t="shared" si="36"/>
        <v>#REF!</v>
      </c>
      <c r="Z274" s="49" t="e">
        <f t="shared" si="36"/>
        <v>#REF!</v>
      </c>
      <c r="AA274" s="49" t="e">
        <f t="shared" si="36"/>
        <v>#REF!</v>
      </c>
    </row>
    <row r="275" spans="1:28" ht="18.75" hidden="1" customHeight="1">
      <c r="Q275" s="49" t="e">
        <f t="shared" ref="Q275:AA275" si="37">+Q241</f>
        <v>#REF!</v>
      </c>
      <c r="R275" s="49" t="e">
        <f t="shared" si="37"/>
        <v>#REF!</v>
      </c>
      <c r="S275" s="49" t="e">
        <f t="shared" si="37"/>
        <v>#REF!</v>
      </c>
      <c r="T275" s="49" t="e">
        <f t="shared" si="37"/>
        <v>#REF!</v>
      </c>
      <c r="U275" s="49" t="e">
        <f t="shared" si="37"/>
        <v>#REF!</v>
      </c>
      <c r="V275" s="49" t="e">
        <f t="shared" si="37"/>
        <v>#REF!</v>
      </c>
      <c r="W275" s="49" t="e">
        <f t="shared" si="37"/>
        <v>#REF!</v>
      </c>
      <c r="X275" s="49" t="e">
        <f t="shared" si="37"/>
        <v>#REF!</v>
      </c>
      <c r="Y275" s="49" t="e">
        <f t="shared" si="37"/>
        <v>#REF!</v>
      </c>
      <c r="Z275" s="49" t="e">
        <f t="shared" si="37"/>
        <v>#REF!</v>
      </c>
      <c r="AA275" s="49" t="e">
        <f t="shared" si="37"/>
        <v>#REF!</v>
      </c>
    </row>
    <row r="276" spans="1:28" ht="7.5" customHeight="1">
      <c r="Q276" s="49" t="e">
        <f t="shared" ref="Q276:AA276" si="38">+Q264</f>
        <v>#REF!</v>
      </c>
      <c r="R276" s="49" t="e">
        <f t="shared" si="38"/>
        <v>#REF!</v>
      </c>
      <c r="S276" s="49" t="e">
        <f t="shared" si="38"/>
        <v>#REF!</v>
      </c>
      <c r="T276" s="49" t="e">
        <f t="shared" si="38"/>
        <v>#REF!</v>
      </c>
      <c r="U276" s="49" t="e">
        <f t="shared" si="38"/>
        <v>#REF!</v>
      </c>
      <c r="V276" s="49" t="e">
        <f t="shared" si="38"/>
        <v>#REF!</v>
      </c>
      <c r="W276" s="49" t="e">
        <f t="shared" si="38"/>
        <v>#REF!</v>
      </c>
      <c r="X276" s="49" t="e">
        <f t="shared" si="38"/>
        <v>#REF!</v>
      </c>
      <c r="Y276" s="49" t="e">
        <f t="shared" si="38"/>
        <v>#REF!</v>
      </c>
      <c r="Z276" s="49" t="e">
        <f t="shared" si="38"/>
        <v>#REF!</v>
      </c>
      <c r="AA276" s="49" t="e">
        <f t="shared" si="38"/>
        <v>#REF!</v>
      </c>
    </row>
    <row r="277" spans="1:28" s="10" customFormat="1" ht="39" customHeight="1">
      <c r="A277" s="4"/>
      <c r="B277" s="55"/>
      <c r="C277" s="55"/>
      <c r="D277" s="47"/>
      <c r="E277" s="47"/>
      <c r="F277" s="4"/>
      <c r="G277" s="21"/>
      <c r="H277" s="4"/>
      <c r="I277" s="4"/>
      <c r="J277" s="4"/>
      <c r="K277" s="4"/>
      <c r="L277" s="4"/>
      <c r="M277" s="4"/>
      <c r="N277" s="4"/>
      <c r="O277" s="4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4"/>
    </row>
    <row r="278" spans="1:28" s="10" customFormat="1" ht="18.75" customHeight="1">
      <c r="A278" s="4"/>
      <c r="B278" s="55"/>
      <c r="C278" s="55"/>
      <c r="D278" s="47"/>
      <c r="E278" s="47"/>
      <c r="F278" s="4"/>
      <c r="G278" s="21"/>
      <c r="H278" s="4"/>
      <c r="I278" s="4"/>
      <c r="J278" s="4"/>
      <c r="K278" s="4"/>
      <c r="L278" s="4"/>
      <c r="M278" s="4"/>
      <c r="N278" s="4"/>
      <c r="O278" s="4"/>
      <c r="P278" s="21"/>
      <c r="Q278" s="51" t="e">
        <f t="shared" ref="Q278:AA278" si="39">SUM(Q266:Q277)</f>
        <v>#REF!</v>
      </c>
      <c r="R278" s="51" t="e">
        <f t="shared" si="39"/>
        <v>#REF!</v>
      </c>
      <c r="S278" s="51" t="e">
        <f t="shared" si="39"/>
        <v>#REF!</v>
      </c>
      <c r="T278" s="51" t="e">
        <f t="shared" si="39"/>
        <v>#REF!</v>
      </c>
      <c r="U278" s="51" t="e">
        <f t="shared" si="39"/>
        <v>#REF!</v>
      </c>
      <c r="V278" s="51" t="e">
        <f t="shared" si="39"/>
        <v>#REF!</v>
      </c>
      <c r="W278" s="51" t="e">
        <f t="shared" si="39"/>
        <v>#REF!</v>
      </c>
      <c r="X278" s="51" t="e">
        <f t="shared" si="39"/>
        <v>#REF!</v>
      </c>
      <c r="Y278" s="51" t="e">
        <f t="shared" si="39"/>
        <v>#REF!</v>
      </c>
      <c r="Z278" s="51" t="e">
        <f t="shared" si="39"/>
        <v>#REF!</v>
      </c>
      <c r="AA278" s="51" t="e">
        <f t="shared" si="39"/>
        <v>#REF!</v>
      </c>
    </row>
    <row r="279" spans="1:28" s="10" customFormat="1" ht="18.75" customHeight="1">
      <c r="A279" s="4"/>
      <c r="B279" s="55"/>
      <c r="C279" s="55"/>
      <c r="D279" s="47"/>
      <c r="E279" s="47"/>
      <c r="F279" s="4"/>
      <c r="G279" s="21"/>
      <c r="H279" s="4"/>
      <c r="I279" s="4"/>
      <c r="J279" s="4"/>
      <c r="K279" s="4"/>
      <c r="L279" s="4"/>
      <c r="M279" s="4"/>
      <c r="N279" s="4"/>
      <c r="O279" s="4"/>
      <c r="P279" s="21"/>
      <c r="Q279" s="52" t="e">
        <f>+Q278*#REF!</f>
        <v>#REF!</v>
      </c>
      <c r="R279" s="52" t="e">
        <f>+R278*#REF!</f>
        <v>#REF!</v>
      </c>
      <c r="S279" s="52" t="e">
        <f>+S278*#REF!</f>
        <v>#REF!</v>
      </c>
      <c r="T279" s="52" t="e">
        <f>+T278*#REF!</f>
        <v>#REF!</v>
      </c>
      <c r="U279" s="52" t="e">
        <f>+U278*#REF!</f>
        <v>#REF!</v>
      </c>
      <c r="V279" s="52" t="e">
        <f>+V278*#REF!</f>
        <v>#REF!</v>
      </c>
      <c r="W279" s="52" t="e">
        <f>+W278*#REF!</f>
        <v>#REF!</v>
      </c>
      <c r="X279" s="52" t="e">
        <f>+X278*#REF!</f>
        <v>#REF!</v>
      </c>
      <c r="Y279" s="52" t="e">
        <f>+Y278*#REF!</f>
        <v>#REF!</v>
      </c>
      <c r="Z279" s="52" t="e">
        <f>+Z278*#REF!</f>
        <v>#REF!</v>
      </c>
      <c r="AA279" s="52" t="e">
        <f>+AA278*#REF!</f>
        <v>#REF!</v>
      </c>
    </row>
    <row r="280" spans="1:28" s="10" customFormat="1" ht="18.75" customHeight="1">
      <c r="A280" s="4"/>
      <c r="B280" s="55"/>
      <c r="C280" s="55"/>
      <c r="D280" s="47"/>
      <c r="E280" s="47"/>
      <c r="F280" s="4"/>
      <c r="G280" s="21"/>
      <c r="H280" s="4"/>
      <c r="I280" s="4"/>
      <c r="J280" s="4"/>
      <c r="K280" s="4"/>
      <c r="L280" s="4"/>
      <c r="M280" s="4"/>
      <c r="N280" s="4"/>
      <c r="O280" s="4"/>
      <c r="P280" s="21"/>
      <c r="Q280" s="53" t="e">
        <f t="shared" ref="Q280:AA280" si="40">+Q278-Q279</f>
        <v>#REF!</v>
      </c>
      <c r="R280" s="53" t="e">
        <f t="shared" si="40"/>
        <v>#REF!</v>
      </c>
      <c r="S280" s="53" t="e">
        <f t="shared" si="40"/>
        <v>#REF!</v>
      </c>
      <c r="T280" s="53" t="e">
        <f t="shared" si="40"/>
        <v>#REF!</v>
      </c>
      <c r="U280" s="53" t="e">
        <f t="shared" si="40"/>
        <v>#REF!</v>
      </c>
      <c r="V280" s="53" t="e">
        <f t="shared" si="40"/>
        <v>#REF!</v>
      </c>
      <c r="W280" s="53" t="e">
        <f t="shared" si="40"/>
        <v>#REF!</v>
      </c>
      <c r="X280" s="53" t="e">
        <f t="shared" si="40"/>
        <v>#REF!</v>
      </c>
      <c r="Y280" s="53" t="e">
        <f t="shared" si="40"/>
        <v>#REF!</v>
      </c>
      <c r="Z280" s="53" t="e">
        <f t="shared" si="40"/>
        <v>#REF!</v>
      </c>
      <c r="AA280" s="53" t="e">
        <f t="shared" si="40"/>
        <v>#REF!</v>
      </c>
    </row>
    <row r="281" spans="1:28" s="10" customFormat="1" ht="18.75" customHeight="1">
      <c r="A281" s="4"/>
      <c r="B281" s="55"/>
      <c r="C281" s="55"/>
      <c r="D281" s="47"/>
      <c r="E281" s="47"/>
      <c r="F281" s="4"/>
      <c r="G281" s="21"/>
      <c r="H281" s="4"/>
      <c r="I281" s="4"/>
      <c r="J281" s="4"/>
      <c r="K281" s="4"/>
      <c r="L281" s="4"/>
      <c r="M281" s="4"/>
      <c r="N281" s="4"/>
      <c r="O281" s="4"/>
      <c r="P281" s="21"/>
      <c r="Q281" s="52" t="e">
        <f>+Q280*#REF!</f>
        <v>#REF!</v>
      </c>
      <c r="R281" s="52" t="e">
        <f>+R280*#REF!</f>
        <v>#REF!</v>
      </c>
      <c r="S281" s="52" t="e">
        <f>+S280*#REF!</f>
        <v>#REF!</v>
      </c>
      <c r="T281" s="52" t="e">
        <f>+T280*#REF!</f>
        <v>#REF!</v>
      </c>
      <c r="U281" s="52" t="e">
        <f>+U280*#REF!</f>
        <v>#REF!</v>
      </c>
      <c r="V281" s="52" t="e">
        <f>+V280*#REF!</f>
        <v>#REF!</v>
      </c>
      <c r="W281" s="52" t="e">
        <f>+W280*#REF!</f>
        <v>#REF!</v>
      </c>
      <c r="X281" s="52" t="e">
        <f>+X280*#REF!</f>
        <v>#REF!</v>
      </c>
      <c r="Y281" s="52" t="e">
        <f>+Y280*#REF!</f>
        <v>#REF!</v>
      </c>
      <c r="Z281" s="52" t="e">
        <f>+Z280*#REF!</f>
        <v>#REF!</v>
      </c>
      <c r="AA281" s="52" t="e">
        <f>+AA280*#REF!</f>
        <v>#REF!</v>
      </c>
    </row>
    <row r="282" spans="1:28" s="10" customFormat="1" ht="24" customHeight="1">
      <c r="A282" s="4"/>
      <c r="B282" s="55"/>
      <c r="C282" s="55"/>
      <c r="D282" s="47"/>
      <c r="E282" s="47"/>
      <c r="F282" s="4"/>
      <c r="G282" s="21"/>
      <c r="H282" s="4"/>
      <c r="I282" s="4"/>
      <c r="J282" s="4"/>
      <c r="K282" s="4"/>
      <c r="L282" s="4"/>
      <c r="M282" s="4"/>
      <c r="N282" s="4"/>
      <c r="O282" s="4"/>
      <c r="P282" s="21"/>
      <c r="Q282" s="51" t="e">
        <f t="shared" ref="Q282:AA282" si="41">+Q280+Q281</f>
        <v>#REF!</v>
      </c>
      <c r="R282" s="51" t="e">
        <f t="shared" si="41"/>
        <v>#REF!</v>
      </c>
      <c r="S282" s="51" t="e">
        <f t="shared" si="41"/>
        <v>#REF!</v>
      </c>
      <c r="T282" s="51" t="e">
        <f t="shared" si="41"/>
        <v>#REF!</v>
      </c>
      <c r="U282" s="51" t="e">
        <f t="shared" si="41"/>
        <v>#REF!</v>
      </c>
      <c r="V282" s="51" t="e">
        <f t="shared" si="41"/>
        <v>#REF!</v>
      </c>
      <c r="W282" s="51" t="e">
        <f t="shared" si="41"/>
        <v>#REF!</v>
      </c>
      <c r="X282" s="51" t="e">
        <f t="shared" si="41"/>
        <v>#REF!</v>
      </c>
      <c r="Y282" s="51" t="e">
        <f t="shared" si="41"/>
        <v>#REF!</v>
      </c>
      <c r="Z282" s="51" t="e">
        <f t="shared" si="41"/>
        <v>#REF!</v>
      </c>
      <c r="AA282" s="51" t="e">
        <f t="shared" si="41"/>
        <v>#REF!</v>
      </c>
    </row>
    <row r="283" spans="1:28" s="10" customFormat="1" ht="12.75" customHeight="1">
      <c r="A283" s="4"/>
      <c r="B283" s="55"/>
      <c r="C283" s="55"/>
      <c r="D283" s="47"/>
      <c r="E283" s="47"/>
      <c r="F283" s="4"/>
      <c r="G283" s="21"/>
      <c r="H283" s="4"/>
      <c r="I283" s="4"/>
      <c r="J283" s="4"/>
      <c r="K283" s="4"/>
      <c r="L283" s="4"/>
      <c r="M283" s="4"/>
      <c r="N283" s="4"/>
      <c r="O283" s="4"/>
      <c r="P283" s="21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8" s="10" customFormat="1" ht="12.75" customHeight="1">
      <c r="A284" s="4"/>
      <c r="B284" s="55"/>
      <c r="C284" s="55"/>
      <c r="D284" s="47"/>
      <c r="E284" s="47"/>
      <c r="F284" s="4"/>
      <c r="G284" s="21"/>
      <c r="H284" s="4"/>
      <c r="I284" s="4"/>
      <c r="J284" s="4"/>
      <c r="K284" s="4"/>
      <c r="L284" s="4"/>
      <c r="M284" s="4"/>
      <c r="N284" s="4"/>
      <c r="O284" s="4"/>
      <c r="P284" s="21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8" s="10" customFormat="1" ht="12.75" customHeight="1">
      <c r="A285" s="4"/>
      <c r="B285" s="55"/>
      <c r="C285" s="55"/>
      <c r="D285" s="47"/>
      <c r="E285" s="47"/>
      <c r="F285" s="4"/>
      <c r="G285" s="21"/>
      <c r="H285" s="4"/>
      <c r="I285" s="4"/>
      <c r="J285" s="4"/>
      <c r="K285" s="4"/>
      <c r="L285" s="4"/>
      <c r="M285" s="4"/>
      <c r="N285" s="4"/>
      <c r="O285" s="4"/>
      <c r="P285" s="21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8" s="10" customFormat="1" ht="12.75" customHeight="1">
      <c r="A286" s="4"/>
      <c r="B286" s="55"/>
      <c r="C286" s="55"/>
      <c r="D286" s="47"/>
      <c r="E286" s="47"/>
      <c r="F286" s="4"/>
      <c r="G286" s="21"/>
      <c r="H286" s="4"/>
      <c r="I286" s="4"/>
      <c r="J286" s="4"/>
      <c r="K286" s="4"/>
      <c r="L286" s="4"/>
      <c r="M286" s="4"/>
      <c r="N286" s="4"/>
      <c r="O286" s="4"/>
      <c r="P286" s="21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8" s="10" customFormat="1" ht="12.75" customHeight="1">
      <c r="A287" s="4"/>
      <c r="B287" s="55"/>
      <c r="C287" s="55"/>
      <c r="D287" s="47"/>
      <c r="E287" s="47"/>
      <c r="F287" s="4"/>
      <c r="G287" s="21"/>
      <c r="H287" s="4"/>
      <c r="I287" s="4"/>
      <c r="J287" s="4"/>
      <c r="K287" s="4"/>
      <c r="L287" s="4"/>
      <c r="M287" s="4"/>
      <c r="N287" s="4"/>
      <c r="O287" s="4"/>
      <c r="P287" s="21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8" s="10" customFormat="1" ht="12.75" customHeight="1">
      <c r="A288" s="4"/>
      <c r="B288" s="55"/>
      <c r="C288" s="55"/>
      <c r="D288" s="47"/>
      <c r="E288" s="47"/>
      <c r="F288" s="4"/>
      <c r="G288" s="21"/>
      <c r="H288" s="4"/>
      <c r="I288" s="4"/>
      <c r="J288" s="4"/>
      <c r="K288" s="4"/>
      <c r="L288" s="4"/>
      <c r="M288" s="4"/>
      <c r="N288" s="4"/>
      <c r="O288" s="4"/>
      <c r="P288" s="21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s="10" customFormat="1" ht="12.75" customHeight="1">
      <c r="A289" s="4"/>
      <c r="B289" s="55"/>
      <c r="C289" s="55"/>
      <c r="D289" s="47"/>
      <c r="E289" s="47"/>
      <c r="F289" s="4"/>
      <c r="G289" s="21"/>
      <c r="H289" s="4"/>
      <c r="I289" s="4"/>
      <c r="J289" s="4"/>
      <c r="K289" s="4"/>
      <c r="L289" s="4"/>
      <c r="M289" s="4"/>
      <c r="N289" s="4"/>
      <c r="O289" s="4"/>
      <c r="P289" s="21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s="10" customFormat="1" ht="12.75" customHeight="1">
      <c r="A290" s="4"/>
      <c r="B290" s="55"/>
      <c r="C290" s="55"/>
      <c r="D290" s="47"/>
      <c r="E290" s="47"/>
      <c r="F290" s="4"/>
      <c r="G290" s="21"/>
      <c r="H290" s="4"/>
      <c r="I290" s="4"/>
      <c r="J290" s="4"/>
      <c r="K290" s="4"/>
      <c r="L290" s="4"/>
      <c r="M290" s="4"/>
      <c r="N290" s="4"/>
      <c r="O290" s="4"/>
      <c r="P290" s="21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s="10" customFormat="1" ht="12.75" customHeight="1">
      <c r="A291" s="4"/>
      <c r="B291" s="55"/>
      <c r="C291" s="55"/>
      <c r="D291" s="47"/>
      <c r="E291" s="47"/>
      <c r="F291" s="4"/>
      <c r="G291" s="21"/>
      <c r="H291" s="4"/>
      <c r="I291" s="4"/>
      <c r="J291" s="4"/>
      <c r="K291" s="4"/>
      <c r="L291" s="4"/>
      <c r="M291" s="4"/>
      <c r="N291" s="4"/>
      <c r="O291" s="4"/>
      <c r="P291" s="21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s="10" customFormat="1" ht="12.75" customHeight="1">
      <c r="A292" s="4"/>
      <c r="B292" s="55"/>
      <c r="C292" s="55"/>
      <c r="D292" s="47"/>
      <c r="E292" s="47"/>
      <c r="F292" s="4"/>
      <c r="G292" s="21"/>
      <c r="H292" s="4"/>
      <c r="I292" s="4"/>
      <c r="J292" s="4"/>
      <c r="K292" s="4"/>
      <c r="L292" s="4"/>
      <c r="M292" s="4"/>
      <c r="N292" s="4"/>
      <c r="O292" s="4"/>
      <c r="P292" s="21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s="10" customFormat="1" ht="12.75" customHeight="1">
      <c r="A293" s="4"/>
      <c r="B293" s="55"/>
      <c r="C293" s="55"/>
      <c r="D293" s="47"/>
      <c r="E293" s="47"/>
      <c r="F293" s="4"/>
      <c r="G293" s="21"/>
      <c r="H293" s="4"/>
      <c r="I293" s="4"/>
      <c r="J293" s="4"/>
      <c r="K293" s="4"/>
      <c r="L293" s="4"/>
      <c r="M293" s="4"/>
      <c r="N293" s="4"/>
      <c r="O293" s="4"/>
      <c r="P293" s="21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s="10" customFormat="1" ht="12.75" customHeight="1">
      <c r="A294" s="4"/>
      <c r="B294" s="55"/>
      <c r="C294" s="55"/>
      <c r="D294" s="47"/>
      <c r="E294" s="47"/>
      <c r="F294" s="4"/>
      <c r="G294" s="21"/>
      <c r="H294" s="4"/>
      <c r="I294" s="4"/>
      <c r="J294" s="4"/>
      <c r="K294" s="4"/>
      <c r="L294" s="4"/>
      <c r="M294" s="4"/>
      <c r="N294" s="4"/>
      <c r="O294" s="4"/>
      <c r="P294" s="21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s="10" customFormat="1" ht="12.75" customHeight="1">
      <c r="A295" s="4"/>
      <c r="B295" s="55"/>
      <c r="C295" s="55"/>
      <c r="D295" s="47"/>
      <c r="E295" s="47"/>
      <c r="F295" s="4"/>
      <c r="G295" s="21"/>
      <c r="H295" s="4"/>
      <c r="I295" s="4"/>
      <c r="J295" s="4"/>
      <c r="K295" s="4"/>
      <c r="L295" s="4"/>
      <c r="M295" s="4"/>
      <c r="N295" s="4"/>
      <c r="O295" s="4"/>
      <c r="P295" s="21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s="10" customFormat="1" ht="12.75" customHeight="1">
      <c r="A296" s="4"/>
      <c r="B296" s="55"/>
      <c r="C296" s="55"/>
      <c r="D296" s="47"/>
      <c r="E296" s="47"/>
      <c r="F296" s="4"/>
      <c r="G296" s="21"/>
      <c r="H296" s="4"/>
      <c r="I296" s="4"/>
      <c r="J296" s="4"/>
      <c r="K296" s="4"/>
      <c r="L296" s="4"/>
      <c r="M296" s="4"/>
      <c r="N296" s="4"/>
      <c r="O296" s="4"/>
      <c r="P296" s="21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s="10" customFormat="1" ht="12.75" customHeight="1">
      <c r="A297" s="4"/>
      <c r="B297" s="55"/>
      <c r="C297" s="55"/>
      <c r="D297" s="47"/>
      <c r="E297" s="47"/>
      <c r="F297" s="4"/>
      <c r="G297" s="21"/>
      <c r="H297" s="4"/>
      <c r="I297" s="4"/>
      <c r="J297" s="4"/>
      <c r="K297" s="4"/>
      <c r="L297" s="4"/>
      <c r="M297" s="4"/>
      <c r="N297" s="4"/>
      <c r="O297" s="4"/>
      <c r="P297" s="21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:27" s="10" customFormat="1" ht="12.75" customHeight="1">
      <c r="A298" s="4"/>
      <c r="B298" s="55"/>
      <c r="C298" s="55"/>
      <c r="D298" s="47"/>
      <c r="E298" s="47"/>
      <c r="F298" s="4"/>
      <c r="G298" s="21"/>
      <c r="H298" s="4"/>
      <c r="I298" s="4"/>
      <c r="J298" s="4"/>
      <c r="K298" s="4"/>
      <c r="L298" s="4"/>
      <c r="M298" s="4"/>
      <c r="N298" s="4"/>
      <c r="O298" s="4"/>
      <c r="P298" s="21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s="10" customFormat="1" ht="12.75" customHeight="1">
      <c r="A299" s="4"/>
      <c r="B299" s="55"/>
      <c r="C299" s="55"/>
      <c r="D299" s="47"/>
      <c r="E299" s="47"/>
      <c r="F299" s="4"/>
      <c r="G299" s="21"/>
      <c r="H299" s="4"/>
      <c r="I299" s="4"/>
      <c r="J299" s="4"/>
      <c r="K299" s="4"/>
      <c r="L299" s="4"/>
      <c r="M299" s="4"/>
      <c r="N299" s="4"/>
      <c r="O299" s="4"/>
      <c r="P299" s="21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s="10" customFormat="1" ht="12.75" customHeight="1">
      <c r="A300" s="4"/>
      <c r="B300" s="55"/>
      <c r="C300" s="55"/>
      <c r="D300" s="47"/>
      <c r="E300" s="47"/>
      <c r="F300" s="4"/>
      <c r="G300" s="21"/>
      <c r="H300" s="4"/>
      <c r="I300" s="4"/>
      <c r="J300" s="4"/>
      <c r="K300" s="4"/>
      <c r="L300" s="4"/>
      <c r="M300" s="4"/>
      <c r="N300" s="4"/>
      <c r="O300" s="4"/>
      <c r="P300" s="21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:27" s="10" customFormat="1" ht="12.75" customHeight="1">
      <c r="A301" s="4"/>
      <c r="B301" s="55"/>
      <c r="C301" s="55"/>
      <c r="D301" s="47"/>
      <c r="E301" s="47"/>
      <c r="F301" s="4"/>
      <c r="G301" s="21"/>
      <c r="H301" s="4"/>
      <c r="I301" s="4"/>
      <c r="J301" s="4"/>
      <c r="K301" s="4"/>
      <c r="L301" s="4"/>
      <c r="M301" s="4"/>
      <c r="N301" s="4"/>
      <c r="O301" s="4"/>
      <c r="P301" s="21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s="10" customFormat="1" ht="12.75" customHeight="1">
      <c r="A302" s="4"/>
      <c r="B302" s="55"/>
      <c r="C302" s="55"/>
      <c r="D302" s="47"/>
      <c r="E302" s="47"/>
      <c r="F302" s="4"/>
      <c r="G302" s="21"/>
      <c r="H302" s="4"/>
      <c r="I302" s="4"/>
      <c r="J302" s="4"/>
      <c r="K302" s="4"/>
      <c r="L302" s="4"/>
      <c r="M302" s="4"/>
      <c r="N302" s="4"/>
      <c r="O302" s="4"/>
      <c r="P302" s="21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s="10" customFormat="1" ht="12.75" customHeight="1">
      <c r="A303" s="4"/>
      <c r="B303" s="55"/>
      <c r="C303" s="55"/>
      <c r="D303" s="47"/>
      <c r="E303" s="47"/>
      <c r="F303" s="4"/>
      <c r="G303" s="21"/>
      <c r="H303" s="4"/>
      <c r="I303" s="4"/>
      <c r="J303" s="4"/>
      <c r="K303" s="4"/>
      <c r="L303" s="4"/>
      <c r="M303" s="4"/>
      <c r="N303" s="4"/>
      <c r="O303" s="4"/>
      <c r="P303" s="21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:27" s="10" customFormat="1" ht="12.75" customHeight="1">
      <c r="A304" s="4"/>
      <c r="B304" s="55"/>
      <c r="C304" s="55"/>
      <c r="D304" s="47"/>
      <c r="E304" s="47"/>
      <c r="F304" s="4"/>
      <c r="G304" s="21"/>
      <c r="H304" s="4"/>
      <c r="I304" s="4"/>
      <c r="J304" s="4"/>
      <c r="K304" s="4"/>
      <c r="L304" s="4"/>
      <c r="M304" s="4"/>
      <c r="N304" s="4"/>
      <c r="O304" s="4"/>
      <c r="P304" s="21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8" s="10" customFormat="1" ht="12.75" customHeight="1">
      <c r="A305" s="4"/>
      <c r="B305" s="55"/>
      <c r="C305" s="55"/>
      <c r="D305" s="47"/>
      <c r="E305" s="47"/>
      <c r="F305" s="4"/>
      <c r="G305" s="21"/>
      <c r="H305" s="4"/>
      <c r="I305" s="4"/>
      <c r="J305" s="4"/>
      <c r="K305" s="4"/>
      <c r="L305" s="4"/>
      <c r="M305" s="4"/>
      <c r="N305" s="4"/>
      <c r="O305" s="4"/>
      <c r="P305" s="21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8" s="10" customFormat="1" ht="12.75" customHeight="1">
      <c r="A306" s="4"/>
      <c r="B306" s="55"/>
      <c r="C306" s="55"/>
      <c r="D306" s="47"/>
      <c r="E306" s="47"/>
      <c r="F306" s="4"/>
      <c r="G306" s="21"/>
      <c r="H306" s="4"/>
      <c r="I306" s="4"/>
      <c r="J306" s="4"/>
      <c r="K306" s="4"/>
      <c r="L306" s="4"/>
      <c r="M306" s="4"/>
      <c r="N306" s="4"/>
      <c r="O306" s="4"/>
      <c r="P306" s="21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8" s="10" customFormat="1">
      <c r="A307" s="4"/>
      <c r="B307" s="55"/>
      <c r="C307" s="55"/>
      <c r="D307" s="47"/>
      <c r="E307" s="47"/>
      <c r="F307" s="4"/>
      <c r="G307" s="21"/>
      <c r="H307" s="4"/>
      <c r="I307" s="4"/>
      <c r="J307" s="4"/>
      <c r="K307" s="4"/>
      <c r="L307" s="4"/>
      <c r="M307" s="4"/>
      <c r="N307" s="4"/>
      <c r="O307" s="4"/>
      <c r="P307" s="21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8" s="10" customFormat="1">
      <c r="A308" s="4"/>
      <c r="B308" s="55"/>
      <c r="C308" s="55"/>
      <c r="D308" s="47"/>
      <c r="E308" s="47"/>
      <c r="F308" s="4"/>
      <c r="G308" s="21"/>
      <c r="H308" s="4"/>
      <c r="I308" s="4"/>
      <c r="J308" s="4"/>
      <c r="K308" s="4"/>
      <c r="L308" s="4"/>
      <c r="M308" s="4"/>
      <c r="N308" s="4"/>
      <c r="O308" s="4"/>
      <c r="P308" s="21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8" s="10" customFormat="1">
      <c r="A309" s="4"/>
      <c r="B309" s="55"/>
      <c r="C309" s="55"/>
      <c r="D309" s="47"/>
      <c r="E309" s="47"/>
      <c r="F309" s="4"/>
      <c r="G309" s="21"/>
      <c r="H309" s="4"/>
      <c r="I309" s="4"/>
      <c r="J309" s="4"/>
      <c r="K309" s="4"/>
      <c r="L309" s="4"/>
      <c r="M309" s="4"/>
      <c r="N309" s="4"/>
      <c r="O309" s="4"/>
      <c r="P309" s="21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8" s="10" customFormat="1">
      <c r="A310" s="4"/>
      <c r="B310" s="55"/>
      <c r="C310" s="55"/>
      <c r="D310" s="47"/>
      <c r="E310" s="47"/>
      <c r="F310" s="4"/>
      <c r="G310" s="21"/>
      <c r="H310" s="4"/>
      <c r="I310" s="4"/>
      <c r="J310" s="4"/>
      <c r="K310" s="4"/>
      <c r="L310" s="4"/>
      <c r="M310" s="4"/>
      <c r="N310" s="4"/>
      <c r="O310" s="4"/>
      <c r="P310" s="21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8" s="10" customFormat="1">
      <c r="A311" s="4"/>
      <c r="B311" s="55"/>
      <c r="C311" s="55"/>
      <c r="D311" s="47"/>
      <c r="E311" s="47"/>
      <c r="F311" s="4"/>
      <c r="G311" s="21"/>
      <c r="H311" s="4"/>
      <c r="I311" s="4"/>
      <c r="J311" s="4"/>
      <c r="K311" s="4"/>
      <c r="L311" s="4"/>
      <c r="M311" s="4"/>
      <c r="N311" s="4"/>
      <c r="O311" s="4"/>
      <c r="P311" s="21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8" s="10" customFormat="1">
      <c r="A312" s="4"/>
      <c r="B312" s="55"/>
      <c r="C312" s="55"/>
      <c r="D312" s="47"/>
      <c r="E312" s="47"/>
      <c r="F312" s="4"/>
      <c r="G312" s="21"/>
      <c r="H312" s="4"/>
      <c r="I312" s="4"/>
      <c r="J312" s="4"/>
      <c r="K312" s="4"/>
      <c r="L312" s="4"/>
      <c r="M312" s="4"/>
      <c r="N312" s="4"/>
      <c r="O312" s="4"/>
      <c r="P312" s="21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8" s="10" customFormat="1">
      <c r="A313" s="4"/>
      <c r="B313" s="55"/>
      <c r="C313" s="55"/>
      <c r="D313" s="47"/>
      <c r="E313" s="47"/>
      <c r="F313" s="4"/>
      <c r="G313" s="21"/>
      <c r="H313" s="4"/>
      <c r="I313" s="4"/>
      <c r="J313" s="4"/>
      <c r="K313" s="4"/>
      <c r="L313" s="4"/>
      <c r="M313" s="4"/>
      <c r="N313" s="4"/>
      <c r="O313" s="4"/>
      <c r="P313" s="21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8"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10"/>
    </row>
  </sheetData>
  <mergeCells count="45">
    <mergeCell ref="B33:C33"/>
    <mergeCell ref="B74:C74"/>
    <mergeCell ref="B55:C55"/>
    <mergeCell ref="Q121:R121"/>
    <mergeCell ref="Q119:R119"/>
    <mergeCell ref="Q117:R117"/>
    <mergeCell ref="Q115:R115"/>
    <mergeCell ref="Q113:R113"/>
    <mergeCell ref="B67:C67"/>
    <mergeCell ref="B71:C71"/>
    <mergeCell ref="B93:C93"/>
    <mergeCell ref="B61:C61"/>
    <mergeCell ref="B84:C84"/>
    <mergeCell ref="B14:C14"/>
    <mergeCell ref="AE125:AF125"/>
    <mergeCell ref="B30:C30"/>
    <mergeCell ref="B60:C60"/>
    <mergeCell ref="B64:C64"/>
    <mergeCell ref="B49:C49"/>
    <mergeCell ref="B39:C39"/>
    <mergeCell ref="B44:C44"/>
    <mergeCell ref="B52:C52"/>
    <mergeCell ref="B108:C108"/>
    <mergeCell ref="B96:C96"/>
    <mergeCell ref="B99:C99"/>
    <mergeCell ref="B87:C87"/>
    <mergeCell ref="B90:C90"/>
    <mergeCell ref="B82:C82"/>
    <mergeCell ref="B17:C17"/>
    <mergeCell ref="B4:C4"/>
    <mergeCell ref="B36:C36"/>
    <mergeCell ref="B46:C46"/>
    <mergeCell ref="AH5:AN5"/>
    <mergeCell ref="AH1:AN1"/>
    <mergeCell ref="AH2:AN2"/>
    <mergeCell ref="AH3:AN3"/>
    <mergeCell ref="AH4:AN4"/>
    <mergeCell ref="B8:C8"/>
    <mergeCell ref="B3:C3"/>
    <mergeCell ref="B27:C27"/>
    <mergeCell ref="B6:C6"/>
    <mergeCell ref="B25:C25"/>
    <mergeCell ref="B20:C20"/>
    <mergeCell ref="B11:C11"/>
    <mergeCell ref="B13:C13"/>
  </mergeCells>
  <phoneticPr fontId="0" type="noConversion"/>
  <pageMargins left="0.54" right="0.28000000000000003" top="0.39370078740157483" bottom="0.6" header="0.15748031496062992" footer="0.37"/>
  <pageSetup paperSize="9" orientation="portrait" r:id="rId1"/>
  <headerFooter alignWithMargins="0">
    <oddFooter>&amp;C&amp;8Stran &amp;P od skupaj &amp;N strani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</vt:lpstr>
      <vt:lpstr>'2'!Področje_tiskanja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tmd</dc:creator>
  <cp:lastModifiedBy>TKodela</cp:lastModifiedBy>
  <cp:lastPrinted>2018-02-17T17:43:42Z</cp:lastPrinted>
  <dcterms:created xsi:type="dcterms:W3CDTF">2005-07-08T12:56:22Z</dcterms:created>
  <dcterms:modified xsi:type="dcterms:W3CDTF">2018-03-01T10:36:33Z</dcterms:modified>
</cp:coreProperties>
</file>